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Training\Microsoft\Excel\Practice Files\"/>
    </mc:Choice>
  </mc:AlternateContent>
  <xr:revisionPtr revIDLastSave="0" documentId="13_ncr:1_{CF83445F-503F-4C72-942E-6AD7E8E7FD62}" xr6:coauthVersionLast="47" xr6:coauthVersionMax="47" xr10:uidLastSave="{00000000-0000-0000-0000-000000000000}"/>
  <bookViews>
    <workbookView xWindow="-28920" yWindow="-120" windowWidth="29040" windowHeight="15840" tabRatio="769" activeTab="2" xr2:uid="{00000000-000D-0000-FFFF-FFFF00000000}"/>
  </bookViews>
  <sheets>
    <sheet name="VLOOKUP HLOOKUP XLOOKUP" sheetId="1" r:id="rId1"/>
    <sheet name="Approximate lookups" sheetId="2" r:id="rId2"/>
    <sheet name="Exact lookups" sheetId="3" r:id="rId3"/>
    <sheet name="LargeTableVLOOKUP" sheetId="5" state="hidden" r:id="rId4"/>
    <sheet name="NestedVLOOKUP" sheetId="4" state="hidden" r:id="rId5"/>
    <sheet name="CHOOSE" sheetId="6" state="hidden" r:id="rId6"/>
    <sheet name="XLOOKUP-extended" sheetId="14" r:id="rId7"/>
    <sheet name="INDEX" sheetId="8" r:id="rId8"/>
    <sheet name="MATCH XMATCH" sheetId="12" r:id="rId9"/>
    <sheet name="MasterList" sheetId="9" state="hidden" r:id="rId10"/>
    <sheet name="2-way lookup" sheetId="11" state="hidden" r:id="rId11"/>
  </sheets>
  <externalReferences>
    <externalReference r:id="rId12"/>
  </externalReferences>
  <definedNames>
    <definedName name="ee" localSheetId="8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k" localSheetId="8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localSheetId="8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ateTable">[1]Lookups!$A$2:$B$8</definedName>
    <definedName name="rr" localSheetId="8" hidden="1">{"FirstQ",#N/A,FALSE,"Budget2000";"SecondQ",#N/A,FALSE,"Budget2000"}</definedName>
    <definedName name="rr" hidden="1">{"FirstQ",#N/A,FALSE,"Budget2000";"SecondQ",#N/A,FALSE,"Budget2000"}</definedName>
    <definedName name="rrr" localSheetId="8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wrn.AllData." localSheetId="8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8" hidden="1">{"FirstQ",#N/A,FALSE,"Budget2000";"SecondQ",#N/A,FALSE,"Budget2000"}</definedName>
    <definedName name="wrn.FirstHalf." hidden="1">{"FirstQ",#N/A,FALSE,"Budget2000";"SecondQ",#N/A,FALSE,"Budget2000"}</definedName>
    <definedName name="x" localSheetId="8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8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4" l="1"/>
  <c r="G2" i="2"/>
  <c r="N2" i="12"/>
  <c r="O2" i="12"/>
  <c r="W699" i="3" l="1"/>
  <c r="W698" i="3"/>
  <c r="W697" i="3"/>
  <c r="W696" i="3"/>
  <c r="W695" i="3"/>
  <c r="W694" i="3"/>
  <c r="W693" i="3"/>
  <c r="W692" i="3"/>
  <c r="W691" i="3"/>
  <c r="W690" i="3"/>
  <c r="W689" i="3"/>
  <c r="W688" i="3"/>
  <c r="W687" i="3"/>
  <c r="W686" i="3"/>
  <c r="W685" i="3"/>
  <c r="W684" i="3"/>
  <c r="W683" i="3"/>
  <c r="W682" i="3"/>
  <c r="W681" i="3"/>
  <c r="W680" i="3"/>
  <c r="W679" i="3"/>
  <c r="W678" i="3"/>
  <c r="W677" i="3"/>
  <c r="W676" i="3"/>
  <c r="W675" i="3"/>
  <c r="W674" i="3"/>
  <c r="W673" i="3"/>
  <c r="W672" i="3"/>
  <c r="W671" i="3"/>
  <c r="W670" i="3"/>
  <c r="W669" i="3"/>
  <c r="W668" i="3"/>
  <c r="W667" i="3"/>
  <c r="W666" i="3"/>
  <c r="W665" i="3"/>
  <c r="W664" i="3"/>
  <c r="W663" i="3"/>
  <c r="W662" i="3"/>
  <c r="W661" i="3"/>
  <c r="W660" i="3"/>
  <c r="W659" i="3"/>
  <c r="W658" i="3"/>
  <c r="W657" i="3"/>
  <c r="W656" i="3"/>
  <c r="W655" i="3"/>
  <c r="W654" i="3"/>
  <c r="W653" i="3"/>
  <c r="W652" i="3"/>
  <c r="W651" i="3"/>
  <c r="W650" i="3"/>
  <c r="W649" i="3"/>
  <c r="W648" i="3"/>
  <c r="W647" i="3"/>
  <c r="W646" i="3"/>
  <c r="W645" i="3"/>
  <c r="W644" i="3"/>
  <c r="W643" i="3"/>
  <c r="W642" i="3"/>
  <c r="W641" i="3"/>
  <c r="W640" i="3"/>
  <c r="W639" i="3"/>
  <c r="W638" i="3"/>
  <c r="W637" i="3"/>
  <c r="W636" i="3"/>
  <c r="W635" i="3"/>
  <c r="W634" i="3"/>
  <c r="W633" i="3"/>
  <c r="W632" i="3"/>
  <c r="W631" i="3"/>
  <c r="W630" i="3"/>
  <c r="W629" i="3"/>
  <c r="W628" i="3"/>
  <c r="W627" i="3"/>
  <c r="W626" i="3"/>
  <c r="W625" i="3"/>
  <c r="W624" i="3"/>
  <c r="W623" i="3"/>
  <c r="W622" i="3"/>
  <c r="W621" i="3"/>
  <c r="W620" i="3"/>
  <c r="W619" i="3"/>
  <c r="W618" i="3"/>
  <c r="W617" i="3"/>
  <c r="W616" i="3"/>
  <c r="W615" i="3"/>
  <c r="W614" i="3"/>
  <c r="W613" i="3"/>
  <c r="W612" i="3"/>
  <c r="W611" i="3"/>
  <c r="W610" i="3"/>
  <c r="W609" i="3"/>
  <c r="W608" i="3"/>
  <c r="W607" i="3"/>
  <c r="W606" i="3"/>
  <c r="W605" i="3"/>
  <c r="W604" i="3"/>
  <c r="W603" i="3"/>
  <c r="W602" i="3"/>
  <c r="W601" i="3"/>
  <c r="W600" i="3"/>
  <c r="W599" i="3"/>
  <c r="W598" i="3"/>
  <c r="W597" i="3"/>
  <c r="W596" i="3"/>
  <c r="W595" i="3"/>
  <c r="W594" i="3"/>
  <c r="W593" i="3"/>
  <c r="W592" i="3"/>
  <c r="W591" i="3"/>
  <c r="W590" i="3"/>
  <c r="W589" i="3"/>
  <c r="W588" i="3"/>
  <c r="W587" i="3"/>
  <c r="W586" i="3"/>
  <c r="W585" i="3"/>
  <c r="W584" i="3"/>
  <c r="W583" i="3"/>
  <c r="W582" i="3"/>
  <c r="W581" i="3"/>
  <c r="W580" i="3"/>
  <c r="W579" i="3"/>
  <c r="W578" i="3"/>
  <c r="W577" i="3"/>
  <c r="W576" i="3"/>
  <c r="W575" i="3"/>
  <c r="W574" i="3"/>
  <c r="W573" i="3"/>
  <c r="W572" i="3"/>
  <c r="W571" i="3"/>
  <c r="W570" i="3"/>
  <c r="W569" i="3"/>
  <c r="W568" i="3"/>
  <c r="W567" i="3"/>
  <c r="W566" i="3"/>
  <c r="W565" i="3"/>
  <c r="W564" i="3"/>
  <c r="W563" i="3"/>
  <c r="W562" i="3"/>
  <c r="W561" i="3"/>
  <c r="W560" i="3"/>
  <c r="W559" i="3"/>
  <c r="W558" i="3"/>
  <c r="W557" i="3"/>
  <c r="W556" i="3"/>
  <c r="W555" i="3"/>
  <c r="W554" i="3"/>
  <c r="W553" i="3"/>
  <c r="W552" i="3"/>
  <c r="W551" i="3"/>
  <c r="W550" i="3"/>
  <c r="W549" i="3"/>
  <c r="W548" i="3"/>
  <c r="W547" i="3"/>
  <c r="W546" i="3"/>
  <c r="W545" i="3"/>
  <c r="W544" i="3"/>
  <c r="W543" i="3"/>
  <c r="W542" i="3"/>
  <c r="W541" i="3"/>
  <c r="W540" i="3"/>
  <c r="W539" i="3"/>
  <c r="W538" i="3"/>
  <c r="W537" i="3"/>
  <c r="W536" i="3"/>
  <c r="W535" i="3"/>
  <c r="W534" i="3"/>
  <c r="W533" i="3"/>
  <c r="W532" i="3"/>
  <c r="W531" i="3"/>
  <c r="W530" i="3"/>
  <c r="W529" i="3"/>
  <c r="W528" i="3"/>
  <c r="W527" i="3"/>
  <c r="W526" i="3"/>
  <c r="W525" i="3"/>
  <c r="W524" i="3"/>
  <c r="W523" i="3"/>
  <c r="W522" i="3"/>
  <c r="W521" i="3"/>
  <c r="W520" i="3"/>
  <c r="W519" i="3"/>
  <c r="W518" i="3"/>
  <c r="W517" i="3"/>
  <c r="W516" i="3"/>
  <c r="W515" i="3"/>
  <c r="W514" i="3"/>
  <c r="W513" i="3"/>
  <c r="W512" i="3"/>
  <c r="W511" i="3"/>
  <c r="W510" i="3"/>
  <c r="W509" i="3"/>
  <c r="W508" i="3"/>
  <c r="W507" i="3"/>
  <c r="W506" i="3"/>
  <c r="W505" i="3"/>
  <c r="W504" i="3"/>
  <c r="W503" i="3"/>
  <c r="W502" i="3"/>
  <c r="W501" i="3"/>
  <c r="W500" i="3"/>
  <c r="W499" i="3"/>
  <c r="W498" i="3"/>
  <c r="W497" i="3"/>
  <c r="W496" i="3"/>
  <c r="W495" i="3"/>
  <c r="W494" i="3"/>
  <c r="W493" i="3"/>
  <c r="W492" i="3"/>
  <c r="W491" i="3"/>
  <c r="W490" i="3"/>
  <c r="W489" i="3"/>
  <c r="W488" i="3"/>
  <c r="W487" i="3"/>
  <c r="W486" i="3"/>
  <c r="W485" i="3"/>
  <c r="W484" i="3"/>
  <c r="W483" i="3"/>
  <c r="W482" i="3"/>
  <c r="W481" i="3"/>
  <c r="W480" i="3"/>
  <c r="W479" i="3"/>
  <c r="W478" i="3"/>
  <c r="W477" i="3"/>
  <c r="W476" i="3"/>
  <c r="W475" i="3"/>
  <c r="W474" i="3"/>
  <c r="W473" i="3"/>
  <c r="W472" i="3"/>
  <c r="W471" i="3"/>
  <c r="W470" i="3"/>
  <c r="W469" i="3"/>
  <c r="W468" i="3"/>
  <c r="W467" i="3"/>
  <c r="W466" i="3"/>
  <c r="W465" i="3"/>
  <c r="W464" i="3"/>
  <c r="W463" i="3"/>
  <c r="W462" i="3"/>
  <c r="W461" i="3"/>
  <c r="W460" i="3"/>
  <c r="W459" i="3"/>
  <c r="W458" i="3"/>
  <c r="W457" i="3"/>
  <c r="W456" i="3"/>
  <c r="W455" i="3"/>
  <c r="W454" i="3"/>
  <c r="W453" i="3"/>
  <c r="W452" i="3"/>
  <c r="W451" i="3"/>
  <c r="W450" i="3"/>
  <c r="W449" i="3"/>
  <c r="W448" i="3"/>
  <c r="W447" i="3"/>
  <c r="W446" i="3"/>
  <c r="W445" i="3"/>
  <c r="W444" i="3"/>
  <c r="W443" i="3"/>
  <c r="W442" i="3"/>
  <c r="W441" i="3"/>
  <c r="W440" i="3"/>
  <c r="W439" i="3"/>
  <c r="W438" i="3"/>
  <c r="W437" i="3"/>
  <c r="W436" i="3"/>
  <c r="W435" i="3"/>
  <c r="W434" i="3"/>
  <c r="W433" i="3"/>
  <c r="W432" i="3"/>
  <c r="W431" i="3"/>
  <c r="W430" i="3"/>
  <c r="W429" i="3"/>
  <c r="W428" i="3"/>
  <c r="W427" i="3"/>
  <c r="W426" i="3"/>
  <c r="W425" i="3"/>
  <c r="W424" i="3"/>
  <c r="W423" i="3"/>
  <c r="W422" i="3"/>
  <c r="W421" i="3"/>
  <c r="W420" i="3"/>
  <c r="W419" i="3"/>
  <c r="W418" i="3"/>
  <c r="W417" i="3"/>
  <c r="W416" i="3"/>
  <c r="W415" i="3"/>
  <c r="W414" i="3"/>
  <c r="W413" i="3"/>
  <c r="W412" i="3"/>
  <c r="W411" i="3"/>
  <c r="W410" i="3"/>
  <c r="W409" i="3"/>
  <c r="W408" i="3"/>
  <c r="W407" i="3"/>
  <c r="W406" i="3"/>
  <c r="W405" i="3"/>
  <c r="W404" i="3"/>
  <c r="W403" i="3"/>
  <c r="W402" i="3"/>
  <c r="W401" i="3"/>
  <c r="W400" i="3"/>
  <c r="W399" i="3"/>
  <c r="W398" i="3"/>
  <c r="W397" i="3"/>
  <c r="W396" i="3"/>
  <c r="W395" i="3"/>
  <c r="W394" i="3"/>
  <c r="W393" i="3"/>
  <c r="W392" i="3"/>
  <c r="W391" i="3"/>
  <c r="W390" i="3"/>
  <c r="W389" i="3"/>
  <c r="W388" i="3"/>
  <c r="W387" i="3"/>
  <c r="W386" i="3"/>
  <c r="W385" i="3"/>
  <c r="W384" i="3"/>
  <c r="W383" i="3"/>
  <c r="W382" i="3"/>
  <c r="W381" i="3"/>
  <c r="W380" i="3"/>
  <c r="W379" i="3"/>
  <c r="W378" i="3"/>
  <c r="W377" i="3"/>
  <c r="W376" i="3"/>
  <c r="W375" i="3"/>
  <c r="W374" i="3"/>
  <c r="W373" i="3"/>
  <c r="W372" i="3"/>
  <c r="W371" i="3"/>
  <c r="W370" i="3"/>
  <c r="W369" i="3"/>
  <c r="W368" i="3"/>
  <c r="W367" i="3"/>
  <c r="W366" i="3"/>
  <c r="W365" i="3"/>
  <c r="W364" i="3"/>
  <c r="W363" i="3"/>
  <c r="W362" i="3"/>
  <c r="W361" i="3"/>
  <c r="W360" i="3"/>
  <c r="W359" i="3"/>
  <c r="W358" i="3"/>
  <c r="W357" i="3"/>
  <c r="W356" i="3"/>
  <c r="W355" i="3"/>
  <c r="W354" i="3"/>
  <c r="W353" i="3"/>
  <c r="W352" i="3"/>
  <c r="W351" i="3"/>
  <c r="W350" i="3"/>
  <c r="W349" i="3"/>
  <c r="W348" i="3"/>
  <c r="W347" i="3"/>
  <c r="W346" i="3"/>
  <c r="W345" i="3"/>
  <c r="W344" i="3"/>
  <c r="W343" i="3"/>
  <c r="W342" i="3"/>
  <c r="W341" i="3"/>
  <c r="W340" i="3"/>
  <c r="W339" i="3"/>
  <c r="W338" i="3"/>
  <c r="W337" i="3"/>
  <c r="W336" i="3"/>
  <c r="W335" i="3"/>
  <c r="W334" i="3"/>
  <c r="W333" i="3"/>
  <c r="W332" i="3"/>
  <c r="W331" i="3"/>
  <c r="W330" i="3"/>
  <c r="W329" i="3"/>
  <c r="W328" i="3"/>
  <c r="W327" i="3"/>
  <c r="W326" i="3"/>
  <c r="W325" i="3"/>
  <c r="W324" i="3"/>
  <c r="W323" i="3"/>
  <c r="W322" i="3"/>
  <c r="W321" i="3"/>
  <c r="W320" i="3"/>
  <c r="W319" i="3"/>
  <c r="W318" i="3"/>
  <c r="W317" i="3"/>
  <c r="W316" i="3"/>
  <c r="W315" i="3"/>
  <c r="W314" i="3"/>
  <c r="W313" i="3"/>
  <c r="W312" i="3"/>
  <c r="W311" i="3"/>
  <c r="W310" i="3"/>
  <c r="W309" i="3"/>
  <c r="W308" i="3"/>
  <c r="W307" i="3"/>
  <c r="W306" i="3"/>
  <c r="W305" i="3"/>
  <c r="W304" i="3"/>
  <c r="W303" i="3"/>
  <c r="W302" i="3"/>
  <c r="W301" i="3"/>
  <c r="W300" i="3"/>
  <c r="W299" i="3"/>
  <c r="W298" i="3"/>
  <c r="W297" i="3"/>
  <c r="W296" i="3"/>
  <c r="W295" i="3"/>
  <c r="W294" i="3"/>
  <c r="W293" i="3"/>
  <c r="W292" i="3"/>
  <c r="W291" i="3"/>
  <c r="W290" i="3"/>
  <c r="W289" i="3"/>
  <c r="W288" i="3"/>
  <c r="W287" i="3"/>
  <c r="W286" i="3"/>
  <c r="W285" i="3"/>
  <c r="W284" i="3"/>
  <c r="W283" i="3"/>
  <c r="W282" i="3"/>
  <c r="W281" i="3"/>
  <c r="W280" i="3"/>
  <c r="W279" i="3"/>
  <c r="W278" i="3"/>
  <c r="W277" i="3"/>
  <c r="W276" i="3"/>
  <c r="W275" i="3"/>
  <c r="W274" i="3"/>
  <c r="W273" i="3"/>
  <c r="W272" i="3"/>
  <c r="W271" i="3"/>
  <c r="W270" i="3"/>
  <c r="W269" i="3"/>
  <c r="W268" i="3"/>
  <c r="W267" i="3"/>
  <c r="W266" i="3"/>
  <c r="W265" i="3"/>
  <c r="W264" i="3"/>
  <c r="W263" i="3"/>
  <c r="W262" i="3"/>
  <c r="W261" i="3"/>
  <c r="W260" i="3"/>
  <c r="W259" i="3"/>
  <c r="W258" i="3"/>
  <c r="W257" i="3"/>
  <c r="W256" i="3"/>
  <c r="W255" i="3"/>
  <c r="W254" i="3"/>
  <c r="W253" i="3"/>
  <c r="W252" i="3"/>
  <c r="W251" i="3"/>
  <c r="W250" i="3"/>
  <c r="W249" i="3"/>
  <c r="W248" i="3"/>
  <c r="W247" i="3"/>
  <c r="W246" i="3"/>
  <c r="W245" i="3"/>
  <c r="W244" i="3"/>
  <c r="W243" i="3"/>
  <c r="W242" i="3"/>
  <c r="W241" i="3"/>
  <c r="W240" i="3"/>
  <c r="W239" i="3"/>
  <c r="W238" i="3"/>
  <c r="W237" i="3"/>
  <c r="W236" i="3"/>
  <c r="W235" i="3"/>
  <c r="W234" i="3"/>
  <c r="W233" i="3"/>
  <c r="W232" i="3"/>
  <c r="W231" i="3"/>
  <c r="W230" i="3"/>
  <c r="W229" i="3"/>
  <c r="W228" i="3"/>
  <c r="W227" i="3"/>
  <c r="W226" i="3"/>
  <c r="W225" i="3"/>
  <c r="W224" i="3"/>
  <c r="W223" i="3"/>
  <c r="W222" i="3"/>
  <c r="W221" i="3"/>
  <c r="W220" i="3"/>
  <c r="W219" i="3"/>
  <c r="W218" i="3"/>
  <c r="W217" i="3"/>
  <c r="W216" i="3"/>
  <c r="W215" i="3"/>
  <c r="W214" i="3"/>
  <c r="W213" i="3"/>
  <c r="W212" i="3"/>
  <c r="W211" i="3"/>
  <c r="W210" i="3"/>
  <c r="W209" i="3"/>
  <c r="W208" i="3"/>
  <c r="W207" i="3"/>
  <c r="W206" i="3"/>
  <c r="W205" i="3"/>
  <c r="W204" i="3"/>
  <c r="W203" i="3"/>
  <c r="W202" i="3"/>
  <c r="W201" i="3"/>
  <c r="W200" i="3"/>
  <c r="W199" i="3"/>
  <c r="W198" i="3"/>
  <c r="W197" i="3"/>
  <c r="W196" i="3"/>
  <c r="W195" i="3"/>
  <c r="W194" i="3"/>
  <c r="W193" i="3"/>
  <c r="W192" i="3"/>
  <c r="W191" i="3"/>
  <c r="W190" i="3"/>
  <c r="W189" i="3"/>
  <c r="W188" i="3"/>
  <c r="W187" i="3"/>
  <c r="W186" i="3"/>
  <c r="W185" i="3"/>
  <c r="W184" i="3"/>
  <c r="W183" i="3"/>
  <c r="W182" i="3"/>
  <c r="W181" i="3"/>
  <c r="W180" i="3"/>
  <c r="W179" i="3"/>
  <c r="W178" i="3"/>
  <c r="W177" i="3"/>
  <c r="W176" i="3"/>
  <c r="W175" i="3"/>
  <c r="W174" i="3"/>
  <c r="W173" i="3"/>
  <c r="W172" i="3"/>
  <c r="W171" i="3"/>
  <c r="W170" i="3"/>
  <c r="W169" i="3"/>
  <c r="W168" i="3"/>
  <c r="W167" i="3"/>
  <c r="W166" i="3"/>
  <c r="W165" i="3"/>
  <c r="W164" i="3"/>
  <c r="W163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W2" i="3"/>
  <c r="AQ699" i="1"/>
  <c r="AQ698" i="1"/>
  <c r="AQ697" i="1"/>
  <c r="AQ696" i="1"/>
  <c r="AQ695" i="1"/>
  <c r="AQ694" i="1"/>
  <c r="AQ693" i="1"/>
  <c r="AQ692" i="1"/>
  <c r="AQ691" i="1"/>
  <c r="AQ690" i="1"/>
  <c r="AQ689" i="1"/>
  <c r="AQ688" i="1"/>
  <c r="AQ687" i="1"/>
  <c r="AQ686" i="1"/>
  <c r="AQ685" i="1"/>
  <c r="AQ684" i="1"/>
  <c r="AQ683" i="1"/>
  <c r="AQ682" i="1"/>
  <c r="AQ681" i="1"/>
  <c r="AQ680" i="1"/>
  <c r="AQ679" i="1"/>
  <c r="AQ678" i="1"/>
  <c r="AQ677" i="1"/>
  <c r="AQ676" i="1"/>
  <c r="AQ675" i="1"/>
  <c r="AQ674" i="1"/>
  <c r="AQ673" i="1"/>
  <c r="AQ672" i="1"/>
  <c r="AQ671" i="1"/>
  <c r="AQ670" i="1"/>
  <c r="AQ669" i="1"/>
  <c r="AQ668" i="1"/>
  <c r="AQ667" i="1"/>
  <c r="AQ666" i="1"/>
  <c r="AQ665" i="1"/>
  <c r="AQ664" i="1"/>
  <c r="AQ663" i="1"/>
  <c r="AQ662" i="1"/>
  <c r="AQ661" i="1"/>
  <c r="AQ660" i="1"/>
  <c r="AQ659" i="1"/>
  <c r="AQ658" i="1"/>
  <c r="AQ657" i="1"/>
  <c r="AQ656" i="1"/>
  <c r="AQ655" i="1"/>
  <c r="AQ654" i="1"/>
  <c r="AQ653" i="1"/>
  <c r="AQ652" i="1"/>
  <c r="AQ651" i="1"/>
  <c r="AQ650" i="1"/>
  <c r="AQ649" i="1"/>
  <c r="AQ648" i="1"/>
  <c r="AQ647" i="1"/>
  <c r="AQ646" i="1"/>
  <c r="AQ645" i="1"/>
  <c r="AQ644" i="1"/>
  <c r="AQ643" i="1"/>
  <c r="AQ642" i="1"/>
  <c r="AQ641" i="1"/>
  <c r="AQ640" i="1"/>
  <c r="AQ639" i="1"/>
  <c r="AQ638" i="1"/>
  <c r="AQ637" i="1"/>
  <c r="AQ636" i="1"/>
  <c r="AQ635" i="1"/>
  <c r="AQ634" i="1"/>
  <c r="AQ633" i="1"/>
  <c r="AQ632" i="1"/>
  <c r="AQ631" i="1"/>
  <c r="AQ630" i="1"/>
  <c r="AQ629" i="1"/>
  <c r="AQ628" i="1"/>
  <c r="AQ627" i="1"/>
  <c r="AQ626" i="1"/>
  <c r="AQ625" i="1"/>
  <c r="AQ624" i="1"/>
  <c r="AQ623" i="1"/>
  <c r="AQ622" i="1"/>
  <c r="AQ621" i="1"/>
  <c r="AQ620" i="1"/>
  <c r="AQ619" i="1"/>
  <c r="AQ618" i="1"/>
  <c r="AQ617" i="1"/>
  <c r="AQ616" i="1"/>
  <c r="AQ615" i="1"/>
  <c r="AQ614" i="1"/>
  <c r="AQ613" i="1"/>
  <c r="AQ612" i="1"/>
  <c r="AQ611" i="1"/>
  <c r="AQ610" i="1"/>
  <c r="AQ609" i="1"/>
  <c r="AQ608" i="1"/>
  <c r="AQ607" i="1"/>
  <c r="AQ606" i="1"/>
  <c r="AQ605" i="1"/>
  <c r="AQ604" i="1"/>
  <c r="AQ603" i="1"/>
  <c r="AQ602" i="1"/>
  <c r="AQ601" i="1"/>
  <c r="AQ600" i="1"/>
  <c r="AQ599" i="1"/>
  <c r="AQ598" i="1"/>
  <c r="AQ597" i="1"/>
  <c r="AQ596" i="1"/>
  <c r="AQ595" i="1"/>
  <c r="AQ594" i="1"/>
  <c r="AQ593" i="1"/>
  <c r="AQ592" i="1"/>
  <c r="AQ591" i="1"/>
  <c r="AQ590" i="1"/>
  <c r="AQ589" i="1"/>
  <c r="AQ588" i="1"/>
  <c r="AQ587" i="1"/>
  <c r="AQ586" i="1"/>
  <c r="AQ585" i="1"/>
  <c r="AQ584" i="1"/>
  <c r="AQ583" i="1"/>
  <c r="AQ582" i="1"/>
  <c r="AQ581" i="1"/>
  <c r="AQ580" i="1"/>
  <c r="AQ579" i="1"/>
  <c r="AQ578" i="1"/>
  <c r="AQ577" i="1"/>
  <c r="AQ576" i="1"/>
  <c r="AQ575" i="1"/>
  <c r="AQ574" i="1"/>
  <c r="AQ573" i="1"/>
  <c r="AQ572" i="1"/>
  <c r="AQ571" i="1"/>
  <c r="AQ570" i="1"/>
  <c r="AQ569" i="1"/>
  <c r="AQ568" i="1"/>
  <c r="AQ567" i="1"/>
  <c r="AQ566" i="1"/>
  <c r="AQ565" i="1"/>
  <c r="AQ564" i="1"/>
  <c r="AQ563" i="1"/>
  <c r="AQ562" i="1"/>
  <c r="AQ561" i="1"/>
  <c r="AQ560" i="1"/>
  <c r="AQ559" i="1"/>
  <c r="AQ558" i="1"/>
  <c r="AQ557" i="1"/>
  <c r="AQ556" i="1"/>
  <c r="AQ555" i="1"/>
  <c r="AQ554" i="1"/>
  <c r="AQ553" i="1"/>
  <c r="AQ552" i="1"/>
  <c r="AQ551" i="1"/>
  <c r="AQ550" i="1"/>
  <c r="AQ549" i="1"/>
  <c r="AQ548" i="1"/>
  <c r="AQ547" i="1"/>
  <c r="AQ546" i="1"/>
  <c r="AQ545" i="1"/>
  <c r="AQ544" i="1"/>
  <c r="AQ543" i="1"/>
  <c r="AQ542" i="1"/>
  <c r="AQ541" i="1"/>
  <c r="AQ540" i="1"/>
  <c r="AQ539" i="1"/>
  <c r="AQ538" i="1"/>
  <c r="AQ537" i="1"/>
  <c r="AQ536" i="1"/>
  <c r="AQ535" i="1"/>
  <c r="AQ534" i="1"/>
  <c r="AQ533" i="1"/>
  <c r="AQ532" i="1"/>
  <c r="AQ531" i="1"/>
  <c r="AQ530" i="1"/>
  <c r="AQ529" i="1"/>
  <c r="AQ528" i="1"/>
  <c r="AQ527" i="1"/>
  <c r="AQ526" i="1"/>
  <c r="AQ525" i="1"/>
  <c r="AQ524" i="1"/>
  <c r="AQ523" i="1"/>
  <c r="AQ522" i="1"/>
  <c r="AQ521" i="1"/>
  <c r="AQ520" i="1"/>
  <c r="AQ519" i="1"/>
  <c r="AQ518" i="1"/>
  <c r="AQ517" i="1"/>
  <c r="AQ516" i="1"/>
  <c r="AQ515" i="1"/>
  <c r="AQ514" i="1"/>
  <c r="AQ513" i="1"/>
  <c r="AQ512" i="1"/>
  <c r="AQ511" i="1"/>
  <c r="AQ510" i="1"/>
  <c r="AQ509" i="1"/>
  <c r="AQ508" i="1"/>
  <c r="AQ507" i="1"/>
  <c r="AQ506" i="1"/>
  <c r="AQ505" i="1"/>
  <c r="AQ504" i="1"/>
  <c r="AQ503" i="1"/>
  <c r="AQ502" i="1"/>
  <c r="AQ501" i="1"/>
  <c r="AQ500" i="1"/>
  <c r="AQ499" i="1"/>
  <c r="AQ498" i="1"/>
  <c r="AQ497" i="1"/>
  <c r="AQ496" i="1"/>
  <c r="AQ495" i="1"/>
  <c r="AQ494" i="1"/>
  <c r="AQ493" i="1"/>
  <c r="AQ492" i="1"/>
  <c r="AQ491" i="1"/>
  <c r="AQ490" i="1"/>
  <c r="AQ489" i="1"/>
  <c r="AQ488" i="1"/>
  <c r="AQ487" i="1"/>
  <c r="AQ486" i="1"/>
  <c r="AQ485" i="1"/>
  <c r="AQ484" i="1"/>
  <c r="AQ483" i="1"/>
  <c r="AQ482" i="1"/>
  <c r="AQ481" i="1"/>
  <c r="AQ480" i="1"/>
  <c r="AQ479" i="1"/>
  <c r="AQ478" i="1"/>
  <c r="AQ477" i="1"/>
  <c r="AQ476" i="1"/>
  <c r="AQ475" i="1"/>
  <c r="AQ474" i="1"/>
  <c r="AQ473" i="1"/>
  <c r="AQ472" i="1"/>
  <c r="AQ471" i="1"/>
  <c r="AQ470" i="1"/>
  <c r="AQ469" i="1"/>
  <c r="AQ468" i="1"/>
  <c r="AQ467" i="1"/>
  <c r="AQ466" i="1"/>
  <c r="AQ465" i="1"/>
  <c r="AQ464" i="1"/>
  <c r="AQ463" i="1"/>
  <c r="AQ462" i="1"/>
  <c r="AQ461" i="1"/>
  <c r="AQ460" i="1"/>
  <c r="AQ459" i="1"/>
  <c r="AQ458" i="1"/>
  <c r="AQ457" i="1"/>
  <c r="AQ456" i="1"/>
  <c r="AQ455" i="1"/>
  <c r="AQ454" i="1"/>
  <c r="AQ453" i="1"/>
  <c r="AQ452" i="1"/>
  <c r="AQ451" i="1"/>
  <c r="AQ450" i="1"/>
  <c r="AQ449" i="1"/>
  <c r="AQ448" i="1"/>
  <c r="AQ447" i="1"/>
  <c r="AQ446" i="1"/>
  <c r="AQ445" i="1"/>
  <c r="AQ444" i="1"/>
  <c r="AQ443" i="1"/>
  <c r="AQ442" i="1"/>
  <c r="AQ441" i="1"/>
  <c r="AQ440" i="1"/>
  <c r="AQ439" i="1"/>
  <c r="AQ438" i="1"/>
  <c r="AQ437" i="1"/>
  <c r="AQ436" i="1"/>
  <c r="AQ435" i="1"/>
  <c r="AQ434" i="1"/>
  <c r="AQ433" i="1"/>
  <c r="AQ432" i="1"/>
  <c r="AQ431" i="1"/>
  <c r="AQ430" i="1"/>
  <c r="AQ429" i="1"/>
  <c r="AQ428" i="1"/>
  <c r="AQ427" i="1"/>
  <c r="AQ426" i="1"/>
  <c r="AQ425" i="1"/>
  <c r="AQ424" i="1"/>
  <c r="AQ423" i="1"/>
  <c r="AQ422" i="1"/>
  <c r="AQ421" i="1"/>
  <c r="AQ420" i="1"/>
  <c r="AQ419" i="1"/>
  <c r="AQ418" i="1"/>
  <c r="AQ417" i="1"/>
  <c r="AQ416" i="1"/>
  <c r="AQ415" i="1"/>
  <c r="AQ414" i="1"/>
  <c r="AQ413" i="1"/>
  <c r="AQ412" i="1"/>
  <c r="AQ411" i="1"/>
  <c r="AQ410" i="1"/>
  <c r="AQ409" i="1"/>
  <c r="AQ408" i="1"/>
  <c r="AQ407" i="1"/>
  <c r="AQ406" i="1"/>
  <c r="AQ405" i="1"/>
  <c r="AQ404" i="1"/>
  <c r="AQ403" i="1"/>
  <c r="AQ402" i="1"/>
  <c r="AQ401" i="1"/>
  <c r="AQ400" i="1"/>
  <c r="AQ399" i="1"/>
  <c r="AQ398" i="1"/>
  <c r="AQ397" i="1"/>
  <c r="AQ396" i="1"/>
  <c r="AQ395" i="1"/>
  <c r="AQ394" i="1"/>
  <c r="AQ393" i="1"/>
  <c r="AQ392" i="1"/>
  <c r="AQ391" i="1"/>
  <c r="AQ390" i="1"/>
  <c r="AQ389" i="1"/>
  <c r="AQ388" i="1"/>
  <c r="AQ387" i="1"/>
  <c r="AQ386" i="1"/>
  <c r="AQ385" i="1"/>
  <c r="AQ384" i="1"/>
  <c r="AQ383" i="1"/>
  <c r="AQ382" i="1"/>
  <c r="AQ381" i="1"/>
  <c r="AQ380" i="1"/>
  <c r="AQ379" i="1"/>
  <c r="AQ378" i="1"/>
  <c r="AQ377" i="1"/>
  <c r="AQ376" i="1"/>
  <c r="AQ375" i="1"/>
  <c r="AQ374" i="1"/>
  <c r="AQ373" i="1"/>
  <c r="AQ372" i="1"/>
  <c r="AQ371" i="1"/>
  <c r="AQ370" i="1"/>
  <c r="AQ369" i="1"/>
  <c r="AQ368" i="1"/>
  <c r="AQ367" i="1"/>
  <c r="AQ366" i="1"/>
  <c r="AQ365" i="1"/>
  <c r="AQ364" i="1"/>
  <c r="AQ363" i="1"/>
  <c r="AQ362" i="1"/>
  <c r="AQ361" i="1"/>
  <c r="AQ360" i="1"/>
  <c r="AQ359" i="1"/>
  <c r="AQ358" i="1"/>
  <c r="AQ357" i="1"/>
  <c r="AQ356" i="1"/>
  <c r="AQ355" i="1"/>
  <c r="AQ354" i="1"/>
  <c r="AQ353" i="1"/>
  <c r="AQ352" i="1"/>
  <c r="AQ351" i="1"/>
  <c r="AQ350" i="1"/>
  <c r="AQ349" i="1"/>
  <c r="AQ348" i="1"/>
  <c r="AQ347" i="1"/>
  <c r="AQ346" i="1"/>
  <c r="AQ345" i="1"/>
  <c r="AQ344" i="1"/>
  <c r="AQ343" i="1"/>
  <c r="AQ342" i="1"/>
  <c r="AQ341" i="1"/>
  <c r="AQ340" i="1"/>
  <c r="AQ339" i="1"/>
  <c r="AQ338" i="1"/>
  <c r="AQ337" i="1"/>
  <c r="AQ336" i="1"/>
  <c r="AQ335" i="1"/>
  <c r="AQ334" i="1"/>
  <c r="AQ333" i="1"/>
  <c r="AQ332" i="1"/>
  <c r="AQ331" i="1"/>
  <c r="AQ330" i="1"/>
  <c r="AQ329" i="1"/>
  <c r="AQ328" i="1"/>
  <c r="AQ327" i="1"/>
  <c r="AQ326" i="1"/>
  <c r="AQ325" i="1"/>
  <c r="AQ324" i="1"/>
  <c r="AQ323" i="1"/>
  <c r="AQ322" i="1"/>
  <c r="AQ321" i="1"/>
  <c r="AQ320" i="1"/>
  <c r="AQ319" i="1"/>
  <c r="AQ318" i="1"/>
  <c r="AQ317" i="1"/>
  <c r="AQ316" i="1"/>
  <c r="AQ315" i="1"/>
  <c r="AQ314" i="1"/>
  <c r="AQ313" i="1"/>
  <c r="AQ312" i="1"/>
  <c r="AQ311" i="1"/>
  <c r="AQ310" i="1"/>
  <c r="AQ309" i="1"/>
  <c r="AQ308" i="1"/>
  <c r="AQ307" i="1"/>
  <c r="AQ306" i="1"/>
  <c r="AQ305" i="1"/>
  <c r="AQ304" i="1"/>
  <c r="AQ303" i="1"/>
  <c r="AQ302" i="1"/>
  <c r="AQ301" i="1"/>
  <c r="AQ300" i="1"/>
  <c r="AQ299" i="1"/>
  <c r="AQ298" i="1"/>
  <c r="AQ297" i="1"/>
  <c r="AQ296" i="1"/>
  <c r="AQ295" i="1"/>
  <c r="AQ294" i="1"/>
  <c r="AQ293" i="1"/>
  <c r="AQ292" i="1"/>
  <c r="AQ291" i="1"/>
  <c r="AQ290" i="1"/>
  <c r="AQ289" i="1"/>
  <c r="AQ288" i="1"/>
  <c r="AQ287" i="1"/>
  <c r="AQ286" i="1"/>
  <c r="AQ285" i="1"/>
  <c r="AQ284" i="1"/>
  <c r="AQ283" i="1"/>
  <c r="AQ282" i="1"/>
  <c r="AQ281" i="1"/>
  <c r="AQ280" i="1"/>
  <c r="AQ279" i="1"/>
  <c r="AQ278" i="1"/>
  <c r="AQ277" i="1"/>
  <c r="AQ276" i="1"/>
  <c r="AQ275" i="1"/>
  <c r="AQ274" i="1"/>
  <c r="AQ273" i="1"/>
  <c r="AQ272" i="1"/>
  <c r="AQ271" i="1"/>
  <c r="AQ270" i="1"/>
  <c r="AQ269" i="1"/>
  <c r="AQ268" i="1"/>
  <c r="AQ267" i="1"/>
  <c r="AQ266" i="1"/>
  <c r="AQ265" i="1"/>
  <c r="AQ264" i="1"/>
  <c r="AQ263" i="1"/>
  <c r="AQ262" i="1"/>
  <c r="AQ261" i="1"/>
  <c r="AQ260" i="1"/>
  <c r="AQ259" i="1"/>
  <c r="AQ258" i="1"/>
  <c r="AQ257" i="1"/>
  <c r="AQ256" i="1"/>
  <c r="AQ255" i="1"/>
  <c r="AQ254" i="1"/>
  <c r="AQ253" i="1"/>
  <c r="AQ252" i="1"/>
  <c r="AQ251" i="1"/>
  <c r="AQ250" i="1"/>
  <c r="AQ249" i="1"/>
  <c r="AQ248" i="1"/>
  <c r="AQ247" i="1"/>
  <c r="AQ246" i="1"/>
  <c r="AQ245" i="1"/>
  <c r="AQ244" i="1"/>
  <c r="AQ243" i="1"/>
  <c r="AQ242" i="1"/>
  <c r="AQ241" i="1"/>
  <c r="AQ240" i="1"/>
  <c r="AQ239" i="1"/>
  <c r="AQ238" i="1"/>
  <c r="AQ237" i="1"/>
  <c r="AQ236" i="1"/>
  <c r="AQ235" i="1"/>
  <c r="AQ234" i="1"/>
  <c r="AQ233" i="1"/>
  <c r="AQ232" i="1"/>
  <c r="AQ231" i="1"/>
  <c r="AQ230" i="1"/>
  <c r="AQ229" i="1"/>
  <c r="AQ228" i="1"/>
  <c r="AQ227" i="1"/>
  <c r="AQ226" i="1"/>
  <c r="AQ225" i="1"/>
  <c r="AQ224" i="1"/>
  <c r="AQ223" i="1"/>
  <c r="AQ222" i="1"/>
  <c r="AQ221" i="1"/>
  <c r="AQ220" i="1"/>
  <c r="AQ219" i="1"/>
  <c r="AQ218" i="1"/>
  <c r="AQ217" i="1"/>
  <c r="AQ216" i="1"/>
  <c r="AQ215" i="1"/>
  <c r="AQ214" i="1"/>
  <c r="AQ213" i="1"/>
  <c r="AQ212" i="1"/>
  <c r="AQ211" i="1"/>
  <c r="AQ210" i="1"/>
  <c r="AQ209" i="1"/>
  <c r="AQ208" i="1"/>
  <c r="AQ207" i="1"/>
  <c r="AQ206" i="1"/>
  <c r="AQ205" i="1"/>
  <c r="AQ204" i="1"/>
  <c r="AQ203" i="1"/>
  <c r="AQ202" i="1"/>
  <c r="AQ201" i="1"/>
  <c r="AQ200" i="1"/>
  <c r="AQ199" i="1"/>
  <c r="AQ198" i="1"/>
  <c r="AQ197" i="1"/>
  <c r="AQ196" i="1"/>
  <c r="AQ195" i="1"/>
  <c r="AQ194" i="1"/>
  <c r="AQ193" i="1"/>
  <c r="AQ192" i="1"/>
  <c r="AQ191" i="1"/>
  <c r="AQ190" i="1"/>
  <c r="AQ189" i="1"/>
  <c r="AQ188" i="1"/>
  <c r="AQ187" i="1"/>
  <c r="AQ186" i="1"/>
  <c r="AQ185" i="1"/>
  <c r="AQ184" i="1"/>
  <c r="AQ183" i="1"/>
  <c r="AQ182" i="1"/>
  <c r="AQ181" i="1"/>
  <c r="AQ180" i="1"/>
  <c r="AQ179" i="1"/>
  <c r="AQ178" i="1"/>
  <c r="AQ177" i="1"/>
  <c r="AQ176" i="1"/>
  <c r="AQ175" i="1"/>
  <c r="AQ174" i="1"/>
  <c r="AQ173" i="1"/>
  <c r="AQ172" i="1"/>
  <c r="AQ171" i="1"/>
  <c r="AQ170" i="1"/>
  <c r="AQ169" i="1"/>
  <c r="AQ168" i="1"/>
  <c r="AQ167" i="1"/>
  <c r="AQ166" i="1"/>
  <c r="AQ165" i="1"/>
  <c r="AQ164" i="1"/>
  <c r="AQ163" i="1"/>
  <c r="AQ162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4" i="1"/>
  <c r="AQ133" i="1"/>
  <c r="AQ132" i="1"/>
  <c r="AQ131" i="1"/>
  <c r="AQ130" i="1"/>
  <c r="AQ129" i="1"/>
  <c r="AQ128" i="1"/>
  <c r="AQ127" i="1"/>
  <c r="AQ126" i="1"/>
  <c r="AQ125" i="1"/>
  <c r="AQ124" i="1"/>
  <c r="AQ123" i="1"/>
  <c r="AQ122" i="1"/>
  <c r="AQ121" i="1"/>
  <c r="AQ120" i="1"/>
  <c r="AQ119" i="1"/>
  <c r="AQ118" i="1"/>
  <c r="AQ117" i="1"/>
  <c r="AQ116" i="1"/>
  <c r="AQ115" i="1"/>
  <c r="AQ114" i="1"/>
  <c r="AQ113" i="1"/>
  <c r="AQ112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Q5" i="1"/>
  <c r="AQ4" i="1"/>
  <c r="AQ3" i="1"/>
  <c r="AQ2" i="1"/>
  <c r="G326" i="14"/>
  <c r="G704" i="14"/>
  <c r="B2" i="6" l="1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J2" i="11"/>
  <c r="J3" i="11"/>
  <c r="J4" i="11"/>
  <c r="J5" i="11"/>
  <c r="J6" i="11"/>
  <c r="J7" i="11"/>
  <c r="J8" i="11"/>
  <c r="J9" i="11"/>
  <c r="J10" i="11"/>
  <c r="J11" i="11"/>
  <c r="J12" i="11"/>
  <c r="J13" i="11"/>
  <c r="I14" i="11"/>
  <c r="H14" i="11"/>
  <c r="G14" i="11"/>
  <c r="F14" i="11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J14" i="11" l="1"/>
</calcChain>
</file>

<file path=xl/sharedStrings.xml><?xml version="1.0" encoding="utf-8"?>
<sst xmlns="http://schemas.openxmlformats.org/spreadsheetml/2006/main" count="15085" uniqueCount="2427">
  <si>
    <t>Employee Name</t>
  </si>
  <si>
    <t>Building</t>
  </si>
  <si>
    <t>Department</t>
  </si>
  <si>
    <t>Status</t>
  </si>
  <si>
    <t>Hire Date</t>
  </si>
  <si>
    <t>Years</t>
  </si>
  <si>
    <t>Benefits</t>
  </si>
  <si>
    <t>Salary</t>
  </si>
  <si>
    <t>Tax Rate</t>
  </si>
  <si>
    <t>Name</t>
  </si>
  <si>
    <t>Dep</t>
  </si>
  <si>
    <t>Page, Lisa</t>
  </si>
  <si>
    <t>West</t>
  </si>
  <si>
    <t>ADC</t>
  </si>
  <si>
    <t>Full Time</t>
  </si>
  <si>
    <t>DMR</t>
  </si>
  <si>
    <t>Booth, Ron</t>
  </si>
  <si>
    <t>Taylor, Hector</t>
  </si>
  <si>
    <t>Half-Time</t>
  </si>
  <si>
    <t>DM</t>
  </si>
  <si>
    <t>Brennan, Tito</t>
  </si>
  <si>
    <t>Dawson, Jonathan</t>
  </si>
  <si>
    <t>Contract</t>
  </si>
  <si>
    <t>Duran, Brian</t>
  </si>
  <si>
    <t>Taft</t>
  </si>
  <si>
    <t>Hourly</t>
  </si>
  <si>
    <t>Weber, Larry</t>
  </si>
  <si>
    <t>Watson</t>
  </si>
  <si>
    <t>M</t>
  </si>
  <si>
    <t>Pratt, Erik</t>
  </si>
  <si>
    <t>North</t>
  </si>
  <si>
    <t>Training</t>
  </si>
  <si>
    <t>Collins, Quinn</t>
  </si>
  <si>
    <t>Hanks, Sally</t>
  </si>
  <si>
    <t>Spencer, Boyd</t>
  </si>
  <si>
    <t>Main</t>
  </si>
  <si>
    <t>Wiggins, Frank</t>
  </si>
  <si>
    <t>Tanner, Timothy</t>
  </si>
  <si>
    <t>Hewitt, Steven</t>
  </si>
  <si>
    <t>Strickland, Rajean</t>
  </si>
  <si>
    <t>D</t>
  </si>
  <si>
    <t>Ikehara, Bud</t>
  </si>
  <si>
    <t>Chase, Troy</t>
  </si>
  <si>
    <t>Brewer, Kent</t>
  </si>
  <si>
    <t>James, June</t>
  </si>
  <si>
    <t>Wilkins, Jesse</t>
  </si>
  <si>
    <t>White, Daniel</t>
  </si>
  <si>
    <t>Julien, Susan</t>
  </si>
  <si>
    <t>Holland, Donald</t>
  </si>
  <si>
    <t>South</t>
  </si>
  <si>
    <t>Keller, Lynda G</t>
  </si>
  <si>
    <t>Rowe, Ken</t>
  </si>
  <si>
    <t>Burton, Cam</t>
  </si>
  <si>
    <t>Kopfe, Siobhan</t>
  </si>
  <si>
    <t>Phillips, Liesl</t>
  </si>
  <si>
    <t>R</t>
  </si>
  <si>
    <t>Leifheit, Kevin</t>
  </si>
  <si>
    <t>Gallagher, Johnson</t>
  </si>
  <si>
    <t>Malone, Carl</t>
  </si>
  <si>
    <t>Wolf, Debbie</t>
  </si>
  <si>
    <t>Mandel, Laura</t>
  </si>
  <si>
    <t>Todd, Steven</t>
  </si>
  <si>
    <t>Marshall, Traci</t>
  </si>
  <si>
    <t>McKenzie, Michelle</t>
  </si>
  <si>
    <t>Environmental Compliance</t>
  </si>
  <si>
    <t>Martyr, Angela</t>
  </si>
  <si>
    <t>Thornton, Charles</t>
  </si>
  <si>
    <t>Metzger, Sheila</t>
  </si>
  <si>
    <t>Dunn, Matthew</t>
  </si>
  <si>
    <t>Miller, Betsy</t>
  </si>
  <si>
    <t>Potter, Dawn</t>
  </si>
  <si>
    <t>Mills, Irene</t>
  </si>
  <si>
    <t>Carroll, Lesa</t>
  </si>
  <si>
    <t>Nicolaus, Gary</t>
  </si>
  <si>
    <t>Fleming, Irv</t>
  </si>
  <si>
    <t>Parker, Yvonne</t>
  </si>
  <si>
    <t>Nguyen, Dennis</t>
  </si>
  <si>
    <t>Rodriguez, Michael</t>
  </si>
  <si>
    <t>Blair, Sperry</t>
  </si>
  <si>
    <t>Roys, Karen</t>
  </si>
  <si>
    <t>Wyatt, Kelly</t>
  </si>
  <si>
    <t>Schirmer, Benjamin</t>
  </si>
  <si>
    <t>Walton, Benjamin</t>
  </si>
  <si>
    <t>Sebastian, Julie</t>
  </si>
  <si>
    <t>Beck, Craig</t>
  </si>
  <si>
    <t>Sonnenberg, Diane</t>
  </si>
  <si>
    <t>Phelps, Gretchen</t>
  </si>
  <si>
    <t>Stenquist, Allen</t>
  </si>
  <si>
    <t>Bond, John</t>
  </si>
  <si>
    <t>Stephens, Vicky</t>
  </si>
  <si>
    <t>Chang, Gabriel</t>
  </si>
  <si>
    <t>Bullock, Greg</t>
  </si>
  <si>
    <t>Facilities/Engineering</t>
  </si>
  <si>
    <t>Wheeler, Meegan</t>
  </si>
  <si>
    <t>Cunningham, Denise</t>
  </si>
  <si>
    <t>Simpson, Jimmy</t>
  </si>
  <si>
    <t>Griffith, Michelle</t>
  </si>
  <si>
    <t>Powers, Tia</t>
  </si>
  <si>
    <t>Navarro, Marc</t>
  </si>
  <si>
    <t>Briggs, Bryan</t>
  </si>
  <si>
    <t>Warren, Jean</t>
  </si>
  <si>
    <t>McDonald, Debra</t>
  </si>
  <si>
    <t>Pitts, Dana</t>
  </si>
  <si>
    <t>Pruitt, Randy</t>
  </si>
  <si>
    <t>Nicholson, Lee</t>
  </si>
  <si>
    <t>Matthews, Diane</t>
  </si>
  <si>
    <t>Norris, Tamara</t>
  </si>
  <si>
    <t>Weiss, Marisa</t>
  </si>
  <si>
    <t>Lawrence, Ronald</t>
  </si>
  <si>
    <t>Sherman, Karin</t>
  </si>
  <si>
    <t>Harmon, Paul</t>
  </si>
  <si>
    <t>Vance, Cheryl</t>
  </si>
  <si>
    <t>Swanson, Vicki</t>
  </si>
  <si>
    <t>Steele, Gerald</t>
  </si>
  <si>
    <t>Richardson, Debbie</t>
  </si>
  <si>
    <t>Whitehead, Carolyn</t>
  </si>
  <si>
    <t>Flowers, Kathleen</t>
  </si>
  <si>
    <t>Huff, Erik</t>
  </si>
  <si>
    <t>Deleon, Jaquelyn</t>
  </si>
  <si>
    <t>Kent, Angus</t>
  </si>
  <si>
    <t>Wallace, Timothy</t>
  </si>
  <si>
    <t>Nichols, Nathaniel</t>
  </si>
  <si>
    <t>Morgan, Patricia</t>
  </si>
  <si>
    <t>Harding, Erin</t>
  </si>
  <si>
    <t>Hood, Renee</t>
  </si>
  <si>
    <t>Hickman, John</t>
  </si>
  <si>
    <t>Schneider, Gay</t>
  </si>
  <si>
    <t>Stone, Brian</t>
  </si>
  <si>
    <t>Goodman, Kuyler</t>
  </si>
  <si>
    <t>Simmons, Robert</t>
  </si>
  <si>
    <t>Wolfe, Keith</t>
  </si>
  <si>
    <t>Conway, Brett</t>
  </si>
  <si>
    <t>Mendoza, Bobby</t>
  </si>
  <si>
    <t>James, Lynn</t>
  </si>
  <si>
    <t>Porter, Rachel</t>
  </si>
  <si>
    <t>Mullins, Angela</t>
  </si>
  <si>
    <t>Poole, Tracy</t>
  </si>
  <si>
    <t>Farrell, Laura</t>
  </si>
  <si>
    <t>Perry, Christopher</t>
  </si>
  <si>
    <t>Fletcher, Brian</t>
  </si>
  <si>
    <t>York, Steven</t>
  </si>
  <si>
    <t>Hudson, Lorna</t>
  </si>
  <si>
    <t>May, Steve</t>
  </si>
  <si>
    <t>Booker, Judith</t>
  </si>
  <si>
    <t>Dorsey, Matthew</t>
  </si>
  <si>
    <t>Gardner, Anthony</t>
  </si>
  <si>
    <t>Hammond, Robert</t>
  </si>
  <si>
    <t>Clayton, Gregory</t>
  </si>
  <si>
    <t>Martinez, Kathleen</t>
  </si>
  <si>
    <t>Becker, Gretchen</t>
  </si>
  <si>
    <t>Thompson, John</t>
  </si>
  <si>
    <t>Cortez, Jack</t>
  </si>
  <si>
    <t>Green Building</t>
  </si>
  <si>
    <t>Hardin, Gregory</t>
  </si>
  <si>
    <t>Pacheco, Therese</t>
  </si>
  <si>
    <t>Stokes, Jonathan</t>
  </si>
  <si>
    <t>Kerr, Mihaela</t>
  </si>
  <si>
    <t>Juarez, Neill</t>
  </si>
  <si>
    <t>Wade, Kevin</t>
  </si>
  <si>
    <t>Cohen, Bruce</t>
  </si>
  <si>
    <t>Norton, Bruce</t>
  </si>
  <si>
    <t>Environmental Health/Safety</t>
  </si>
  <si>
    <t>Gomez, Ed</t>
  </si>
  <si>
    <t>Carey, Andrea</t>
  </si>
  <si>
    <t>Kim, Deborah</t>
  </si>
  <si>
    <t>Foley, Peter</t>
  </si>
  <si>
    <t>Landry, Linda</t>
  </si>
  <si>
    <t>Hill, Robin</t>
  </si>
  <si>
    <t>Malone, Daniel</t>
  </si>
  <si>
    <t>Hawkins, Douglas</t>
  </si>
  <si>
    <t>Baker, Barney</t>
  </si>
  <si>
    <t>Creative</t>
  </si>
  <si>
    <t>Allison, Timothy</t>
  </si>
  <si>
    <t>McCoy, Preston</t>
  </si>
  <si>
    <t>Maxwell, Jill</t>
  </si>
  <si>
    <t>Garner, Terry</t>
  </si>
  <si>
    <t>Durham, Troy</t>
  </si>
  <si>
    <t>Ray, ReAnnon</t>
  </si>
  <si>
    <t>Winters, Shaun</t>
  </si>
  <si>
    <t>Roberson, Eileen</t>
  </si>
  <si>
    <t>Perkins, Donald</t>
  </si>
  <si>
    <t>Copeland, Roger</t>
  </si>
  <si>
    <t>Silva, Stephen</t>
  </si>
  <si>
    <t>Lloyd, John</t>
  </si>
  <si>
    <t>Park, Timothy</t>
  </si>
  <si>
    <t>Molina, Michael</t>
  </si>
  <si>
    <t>McDowell, Scott</t>
  </si>
  <si>
    <t>Nixon, Randy</t>
  </si>
  <si>
    <t>Figueroa, Leonard</t>
  </si>
  <si>
    <t>Hutchinson, Robin</t>
  </si>
  <si>
    <t>Nelson, Shira</t>
  </si>
  <si>
    <t>Human Resources</t>
  </si>
  <si>
    <t>Daniel, Robert</t>
  </si>
  <si>
    <t>Barnett, Brenda</t>
  </si>
  <si>
    <t>Gregory, Jon</t>
  </si>
  <si>
    <t>Ramos, Jan</t>
  </si>
  <si>
    <t>Calhoun, Dac Vinh</t>
  </si>
  <si>
    <t>Product Development</t>
  </si>
  <si>
    <t>Adams, David</t>
  </si>
  <si>
    <t>Bass, Justin</t>
  </si>
  <si>
    <t>Robertson, Nathan</t>
  </si>
  <si>
    <t>Young, Benjamin</t>
  </si>
  <si>
    <t>Nunez, Benning</t>
  </si>
  <si>
    <t>Shields, Robert</t>
  </si>
  <si>
    <t>Hardy, Svetlana</t>
  </si>
  <si>
    <t>Woodward, Tim</t>
  </si>
  <si>
    <t>Shaffer, Nobuko</t>
  </si>
  <si>
    <t>Hale, Deon</t>
  </si>
  <si>
    <t>Gates, Anne</t>
  </si>
  <si>
    <t>Lara, Mark</t>
  </si>
  <si>
    <t>Vazquez, Kenneth</t>
  </si>
  <si>
    <t>Montgomery, Chris</t>
  </si>
  <si>
    <t>Lee, Charles</t>
  </si>
  <si>
    <t>Curtis, Patrick</t>
  </si>
  <si>
    <t>Gallegos, Rick</t>
  </si>
  <si>
    <t>Morse, Michael</t>
  </si>
  <si>
    <t>Gross, Davin</t>
  </si>
  <si>
    <t>Newton, Leigh</t>
  </si>
  <si>
    <t>Noble, Michael</t>
  </si>
  <si>
    <t>Jordan, Mark</t>
  </si>
  <si>
    <t>Rich, Brent</t>
  </si>
  <si>
    <t>Evans, Rolin</t>
  </si>
  <si>
    <t>Santos, Garret</t>
  </si>
  <si>
    <t>Wise, Ted</t>
  </si>
  <si>
    <t>Townsend, Jerry</t>
  </si>
  <si>
    <t>Estrada, Joan</t>
  </si>
  <si>
    <t>Oliver, Francisco</t>
  </si>
  <si>
    <t>Clarke, Dennis</t>
  </si>
  <si>
    <t>Wagner, Lynne</t>
  </si>
  <si>
    <t>Mathis, Shari</t>
  </si>
  <si>
    <t>Chen, Jaime</t>
  </si>
  <si>
    <t>Reese, Marc</t>
  </si>
  <si>
    <t>Lowe, Michelle</t>
  </si>
  <si>
    <t>Cummings, Jose</t>
  </si>
  <si>
    <t>Padilla, Christopher</t>
  </si>
  <si>
    <t>Tran, Chad</t>
  </si>
  <si>
    <t>Major Mfg Projects</t>
  </si>
  <si>
    <t>Boone, Eric</t>
  </si>
  <si>
    <t>Romero, Randy</t>
  </si>
  <si>
    <t>Randolph, Kristin</t>
  </si>
  <si>
    <t>Miranda, Elena</t>
  </si>
  <si>
    <t>Gilmore, Terry</t>
  </si>
  <si>
    <t>Douglas, Kenneth</t>
  </si>
  <si>
    <t>Campos, Richard</t>
  </si>
  <si>
    <t>Rios, Fredrick</t>
  </si>
  <si>
    <t>Manufacturing</t>
  </si>
  <si>
    <t>DR</t>
  </si>
  <si>
    <t>Castro, Christopher</t>
  </si>
  <si>
    <t>Pierce, Karen</t>
  </si>
  <si>
    <t>Small, Athanasios</t>
  </si>
  <si>
    <t>Logan, Karen</t>
  </si>
  <si>
    <t>Tate, Zachary</t>
  </si>
  <si>
    <t>Baxter, Teresa</t>
  </si>
  <si>
    <t>Mercado, David</t>
  </si>
  <si>
    <t>Patel, Donald</t>
  </si>
  <si>
    <t>Rodriguez, Scott</t>
  </si>
  <si>
    <t>Conley, Mark</t>
  </si>
  <si>
    <t>Vincent, Guy</t>
  </si>
  <si>
    <t>Dixon, Richard</t>
  </si>
  <si>
    <t>Schultz, Norman</t>
  </si>
  <si>
    <t>Cox, Stephanie</t>
  </si>
  <si>
    <t>Conner, Mark</t>
  </si>
  <si>
    <t>Rojas, Charles</t>
  </si>
  <si>
    <t>McCall, Keith</t>
  </si>
  <si>
    <t>Burns, Fiona</t>
  </si>
  <si>
    <t>Herman, Henrietta</t>
  </si>
  <si>
    <t>Meyers, David</t>
  </si>
  <si>
    <t>Walker, Mike</t>
  </si>
  <si>
    <t>Butler, Roy</t>
  </si>
  <si>
    <t>Carrillo, Robert</t>
  </si>
  <si>
    <t>Bridges, Jeff</t>
  </si>
  <si>
    <t>Berry, Jacklyn</t>
  </si>
  <si>
    <t>Oneal, William</t>
  </si>
  <si>
    <t>Frazier, Chris</t>
  </si>
  <si>
    <t>Rice, Diane</t>
  </si>
  <si>
    <t>Sharp, Janine</t>
  </si>
  <si>
    <t>Boyer, John</t>
  </si>
  <si>
    <t>Allen, Thomas</t>
  </si>
  <si>
    <t>Cole, Elbert</t>
  </si>
  <si>
    <t>Boyd, Debra</t>
  </si>
  <si>
    <t>Larson, David</t>
  </si>
  <si>
    <t>Roth, Tony</t>
  </si>
  <si>
    <t>Stewart, Elizabeth</t>
  </si>
  <si>
    <t>Robinson, John</t>
  </si>
  <si>
    <t>Blackburn, Kathryn</t>
  </si>
  <si>
    <t>Gibbs, Debra</t>
  </si>
  <si>
    <t>Greene, Alexander</t>
  </si>
  <si>
    <t>Fuller, Brenda</t>
  </si>
  <si>
    <t>Callahan, Marilyn</t>
  </si>
  <si>
    <t>McConnell, Justin</t>
  </si>
  <si>
    <t>Smith, Koleen</t>
  </si>
  <si>
    <t>Herring, Joanna</t>
  </si>
  <si>
    <t>Fernandez, Marie</t>
  </si>
  <si>
    <t>Houston, Mark</t>
  </si>
  <si>
    <t>Francis, Todd</t>
  </si>
  <si>
    <t>Wright, Brad</t>
  </si>
  <si>
    <t>Sexton, John</t>
  </si>
  <si>
    <t>Dickerson, Lincoln</t>
  </si>
  <si>
    <t>Harris, Brian</t>
  </si>
  <si>
    <t>McGee, Carol</t>
  </si>
  <si>
    <t>Hobbs, Scott</t>
  </si>
  <si>
    <t>Merritt, Kevin</t>
  </si>
  <si>
    <t>Perez, Kim</t>
  </si>
  <si>
    <t>Eaton, Cris</t>
  </si>
  <si>
    <t>Brady, Traci</t>
  </si>
  <si>
    <t>Joseph, Christopher</t>
  </si>
  <si>
    <t>Golden, Christine</t>
  </si>
  <si>
    <t>Shelton, Donna</t>
  </si>
  <si>
    <t>Powell, Juli</t>
  </si>
  <si>
    <t>McBride, Grazyna</t>
  </si>
  <si>
    <t>Fields, Cathy</t>
  </si>
  <si>
    <t>Burgess, Cherie</t>
  </si>
  <si>
    <t>Melton, Scott</t>
  </si>
  <si>
    <t>Pittman, Bacardi</t>
  </si>
  <si>
    <t>Hurst, Thomas</t>
  </si>
  <si>
    <t>Colon, Donnie</t>
  </si>
  <si>
    <t>Williamson, Sumed</t>
  </si>
  <si>
    <t>English, David</t>
  </si>
  <si>
    <t>Combs, Rick</t>
  </si>
  <si>
    <t>Osborne, Bill</t>
  </si>
  <si>
    <t>Sanders, Troy</t>
  </si>
  <si>
    <t>Bradford, Raymond</t>
  </si>
  <si>
    <t>Sullivan, Robert</t>
  </si>
  <si>
    <t>Barber, Robbie</t>
  </si>
  <si>
    <t>Humphrey, Andrew</t>
  </si>
  <si>
    <t>Browning, Kathleen</t>
  </si>
  <si>
    <t>Whitaker, Jessica</t>
  </si>
  <si>
    <t>Bates, Verna</t>
  </si>
  <si>
    <t>Little, Steve</t>
  </si>
  <si>
    <t>Velasquez, Clint</t>
  </si>
  <si>
    <t>Ryan, Ryan</t>
  </si>
  <si>
    <t>House, Paul</t>
  </si>
  <si>
    <t>Petersen, Timothy</t>
  </si>
  <si>
    <t>Hampton, Catherine</t>
  </si>
  <si>
    <t>Miller, Jessica</t>
  </si>
  <si>
    <t>McKee, Michelle</t>
  </si>
  <si>
    <t>Barron, Michael</t>
  </si>
  <si>
    <t>Summers, Harold</t>
  </si>
  <si>
    <t>Atkins, Kevin</t>
  </si>
  <si>
    <t>Chambers, Richard</t>
  </si>
  <si>
    <t>Jacobs, Florianne</t>
  </si>
  <si>
    <t>Wilkinson, Gregory</t>
  </si>
  <si>
    <t>Pearson, Cassy</t>
  </si>
  <si>
    <t>Moran, Carol</t>
  </si>
  <si>
    <t>Huffman, Ignacio</t>
  </si>
  <si>
    <t>Marshall, Anita</t>
  </si>
  <si>
    <t>Clay, William</t>
  </si>
  <si>
    <t>Collins, Michael</t>
  </si>
  <si>
    <t>Elliott, Anthony</t>
  </si>
  <si>
    <t>Mitchell, Shannon</t>
  </si>
  <si>
    <t>Stafford, Rhonda</t>
  </si>
  <si>
    <t>Parker, Carl</t>
  </si>
  <si>
    <t>Kemp, Holly</t>
  </si>
  <si>
    <t>Richards, Richard</t>
  </si>
  <si>
    <t>Mendez, Max</t>
  </si>
  <si>
    <t>Brock, Ensley</t>
  </si>
  <si>
    <t>Sloan, Cindy</t>
  </si>
  <si>
    <t>Washington, Phillip</t>
  </si>
  <si>
    <t>Pena, Erik</t>
  </si>
  <si>
    <t>Finley, James</t>
  </si>
  <si>
    <t>Payne, Vicky</t>
  </si>
  <si>
    <t>McKinney, Chris</t>
  </si>
  <si>
    <t>Snow, Desiree</t>
  </si>
  <si>
    <t>Weaver, Eric</t>
  </si>
  <si>
    <t>Drake, Kyle</t>
  </si>
  <si>
    <t>Bradley, David</t>
  </si>
  <si>
    <t>Trujillo, Shawn</t>
  </si>
  <si>
    <t>Bell, David</t>
  </si>
  <si>
    <t>Lyons, Brian</t>
  </si>
  <si>
    <t>Ayers, Douglas</t>
  </si>
  <si>
    <t>Peters, Robert</t>
  </si>
  <si>
    <t>Benson, Troy</t>
  </si>
  <si>
    <t>McGuire, Rebecca</t>
  </si>
  <si>
    <t>Price, Diana</t>
  </si>
  <si>
    <t>Decker, Amy</t>
  </si>
  <si>
    <t>McLaughlin, Edward</t>
  </si>
  <si>
    <t>Diaz, David</t>
  </si>
  <si>
    <t>Davidson, Jaime</t>
  </si>
  <si>
    <t>Manning, John</t>
  </si>
  <si>
    <t>Harrison, Jonathan</t>
  </si>
  <si>
    <t>Moss, Chan</t>
  </si>
  <si>
    <t>Watson, Christian</t>
  </si>
  <si>
    <t>Coleman, Roque</t>
  </si>
  <si>
    <t>Patrick, Wendy</t>
  </si>
  <si>
    <t>Parrish, Debra</t>
  </si>
  <si>
    <t>Carson, Anthony</t>
  </si>
  <si>
    <t>Heath, Deborah</t>
  </si>
  <si>
    <t>Day, David</t>
  </si>
  <si>
    <t>Dominguez, Duane</t>
  </si>
  <si>
    <t>Flores, Angela</t>
  </si>
  <si>
    <t>Richard, Karen</t>
  </si>
  <si>
    <t>Nash, Mark</t>
  </si>
  <si>
    <t>Camacho, Stephanie</t>
  </si>
  <si>
    <t>Glover, Eugene</t>
  </si>
  <si>
    <t>Meyer, Charles</t>
  </si>
  <si>
    <t>Haynes, Ernest</t>
  </si>
  <si>
    <t>Rhodes, Brenda</t>
  </si>
  <si>
    <t>Hanson, Dennis</t>
  </si>
  <si>
    <t>Manufacturing Admin</t>
  </si>
  <si>
    <t>Wood, Larry</t>
  </si>
  <si>
    <t>Savage, John</t>
  </si>
  <si>
    <t>Carr, Susan</t>
  </si>
  <si>
    <t>Alexander, Charles</t>
  </si>
  <si>
    <t>Hernandez, Glenn</t>
  </si>
  <si>
    <t>Roberts, Jackie</t>
  </si>
  <si>
    <t>Trevino, Gary</t>
  </si>
  <si>
    <t>Marketing</t>
  </si>
  <si>
    <t>Knox, Lori</t>
  </si>
  <si>
    <t>Bishop, Juan</t>
  </si>
  <si>
    <t>Brooks, Richard</t>
  </si>
  <si>
    <t>Howard, Lisa</t>
  </si>
  <si>
    <t>Marquez, Thomas</t>
  </si>
  <si>
    <t>Reyes, Mary</t>
  </si>
  <si>
    <t>Reynolds, Barbara</t>
  </si>
  <si>
    <t>Lambert, Jody</t>
  </si>
  <si>
    <t>Leach, Jingwen</t>
  </si>
  <si>
    <t>Holmes, Tito</t>
  </si>
  <si>
    <t>Gill, Douglas</t>
  </si>
  <si>
    <t>Koch, Danielle</t>
  </si>
  <si>
    <t>Stephens, Bonnie</t>
  </si>
  <si>
    <t>Patton, Corey</t>
  </si>
  <si>
    <t>Chavez, Thomas</t>
  </si>
  <si>
    <t>Hull, Jeanne</t>
  </si>
  <si>
    <t>Hogan, Daniel</t>
  </si>
  <si>
    <t>Prince, Robert</t>
  </si>
  <si>
    <t>Randall, Yvonne</t>
  </si>
  <si>
    <t>Reed, Larry</t>
  </si>
  <si>
    <t>Love, Danny</t>
  </si>
  <si>
    <t>Campbell, Michael</t>
  </si>
  <si>
    <t>Valdez, Ann</t>
  </si>
  <si>
    <t>Hamilton, Theo</t>
  </si>
  <si>
    <t>Buckel, Patricia</t>
  </si>
  <si>
    <t>Fischer, David</t>
  </si>
  <si>
    <t>Spears, Melanie</t>
  </si>
  <si>
    <t>McLean, Richard</t>
  </si>
  <si>
    <t>Everett, Dan</t>
  </si>
  <si>
    <t>Robles, Charles</t>
  </si>
  <si>
    <t>Ingram, Matt</t>
  </si>
  <si>
    <t>Ross, Janice</t>
  </si>
  <si>
    <t>Lowery, Charles</t>
  </si>
  <si>
    <t>Gonzales, David</t>
  </si>
  <si>
    <t>Blevins, Carey</t>
  </si>
  <si>
    <t>Jones, John</t>
  </si>
  <si>
    <t>Bush, Rena</t>
  </si>
  <si>
    <t>Simon, Sheila</t>
  </si>
  <si>
    <t>Johnston, Daniel</t>
  </si>
  <si>
    <t>Tucker, James</t>
  </si>
  <si>
    <t>Johns, Chad</t>
  </si>
  <si>
    <t>Griffin, Debbi</t>
  </si>
  <si>
    <t>Waters, Alfred</t>
  </si>
  <si>
    <t>Caldwell, Pete</t>
  </si>
  <si>
    <t>Bryant, Douglas</t>
  </si>
  <si>
    <t>Weeks, Troy</t>
  </si>
  <si>
    <t>Barr, Jennifer</t>
  </si>
  <si>
    <t>Jensen, Kristina</t>
  </si>
  <si>
    <t>Moore, Robert</t>
  </si>
  <si>
    <t>Sellers, William</t>
  </si>
  <si>
    <t>Maynard, Susan</t>
  </si>
  <si>
    <t>Sales</t>
  </si>
  <si>
    <t>Norman, Rita</t>
  </si>
  <si>
    <t>Leon, Emily</t>
  </si>
  <si>
    <t>Vaughn, Harlon</t>
  </si>
  <si>
    <t>Arnold, Cole</t>
  </si>
  <si>
    <t>Kelly, Icelita</t>
  </si>
  <si>
    <t>Bowers, Tammy</t>
  </si>
  <si>
    <t>McCullough, Scott</t>
  </si>
  <si>
    <t>Owen, Robert</t>
  </si>
  <si>
    <t>Livingston, Lynette</t>
  </si>
  <si>
    <t>Lucas, John</t>
  </si>
  <si>
    <t>Byrd, Asa</t>
  </si>
  <si>
    <t>Short, Timothy</t>
  </si>
  <si>
    <t>McCarthy, Ryan</t>
  </si>
  <si>
    <t>Ball, Kirk</t>
  </si>
  <si>
    <t>Burke, Michael</t>
  </si>
  <si>
    <t>Pope, Duane</t>
  </si>
  <si>
    <t>Christensen, Jill</t>
  </si>
  <si>
    <t>Franklin, Alicia</t>
  </si>
  <si>
    <t>Moody, Matthew</t>
  </si>
  <si>
    <t>Bryan, Thomas</t>
  </si>
  <si>
    <t>Knight, Denise</t>
  </si>
  <si>
    <t>Stephenson, Matt</t>
  </si>
  <si>
    <t>Medina, Warren</t>
  </si>
  <si>
    <t>Wall, John</t>
  </si>
  <si>
    <t>Ellis, Brenda</t>
  </si>
  <si>
    <t>IT</t>
  </si>
  <si>
    <t>Ballard, Martin</t>
  </si>
  <si>
    <t>Reeves, Greg</t>
  </si>
  <si>
    <t>Sutton, Matthew</t>
  </si>
  <si>
    <t>Hancock, Allen</t>
  </si>
  <si>
    <t>Mathews, Marcia</t>
  </si>
  <si>
    <t>Saunders, Corey</t>
  </si>
  <si>
    <t>Banks, Ryan</t>
  </si>
  <si>
    <t>Fowler, John</t>
  </si>
  <si>
    <t>Greer, Brian</t>
  </si>
  <si>
    <t>Garrison, Chris</t>
  </si>
  <si>
    <t>Pace, Joseph</t>
  </si>
  <si>
    <t>Skinner, Jason</t>
  </si>
  <si>
    <t>Dudley, James</t>
  </si>
  <si>
    <t>Floyd, Eric</t>
  </si>
  <si>
    <t>Russell, Mark</t>
  </si>
  <si>
    <t>Chandler, Diane</t>
  </si>
  <si>
    <t>Mosley, Michael</t>
  </si>
  <si>
    <t>Robbins, Suzanne</t>
  </si>
  <si>
    <t>Walsh, Matthew</t>
  </si>
  <si>
    <t>Morris, Richelle</t>
  </si>
  <si>
    <t>Hess, Brian</t>
  </si>
  <si>
    <t>McClain, Steven</t>
  </si>
  <si>
    <t>Bennett, Chris</t>
  </si>
  <si>
    <t>Hodges, Lisa</t>
  </si>
  <si>
    <t>Bauer, Chris</t>
  </si>
  <si>
    <t>Best, Lara</t>
  </si>
  <si>
    <t>Guerrero, Laura</t>
  </si>
  <si>
    <t>Murray, Rebecca</t>
  </si>
  <si>
    <t>Anthony, Robert</t>
  </si>
  <si>
    <t>Sawyer, Catherine</t>
  </si>
  <si>
    <t>Alvarado, Sonia</t>
  </si>
  <si>
    <t>Olson, Melanie</t>
  </si>
  <si>
    <t>Peterson, Shaun</t>
  </si>
  <si>
    <t>Orr, Jennifer</t>
  </si>
  <si>
    <t>Cline, Rebecca</t>
  </si>
  <si>
    <t>Hines, Herb</t>
  </si>
  <si>
    <t>Underwood, Todd</t>
  </si>
  <si>
    <t>Terry, Karin</t>
  </si>
  <si>
    <t>Yates, Doug</t>
  </si>
  <si>
    <t>Luna, Rodney</t>
  </si>
  <si>
    <t>Wong, Dennis</t>
  </si>
  <si>
    <t>Mack, Barry</t>
  </si>
  <si>
    <t>Guerra, Karen</t>
  </si>
  <si>
    <t>Barton, Barry</t>
  </si>
  <si>
    <t>Professional Training Group</t>
  </si>
  <si>
    <t>Gentry, John</t>
  </si>
  <si>
    <t>Williams, Scott</t>
  </si>
  <si>
    <t>Lamb, John</t>
  </si>
  <si>
    <t>Parsons, Phillip</t>
  </si>
  <si>
    <t>Contreras, Dean</t>
  </si>
  <si>
    <t>Dodson, David</t>
  </si>
  <si>
    <t>Rodriquez, Denise</t>
  </si>
  <si>
    <t>Webb, Jim</t>
  </si>
  <si>
    <t>Cross, Marc</t>
  </si>
  <si>
    <t>Watts, Curtis</t>
  </si>
  <si>
    <t>Bartlett, Julia</t>
  </si>
  <si>
    <t>Garza, Anthony</t>
  </si>
  <si>
    <t>Maldonado, Robert</t>
  </si>
  <si>
    <t>Estes, Mary</t>
  </si>
  <si>
    <t>Hartman, Michael</t>
  </si>
  <si>
    <t>Gutierrez, Regina</t>
  </si>
  <si>
    <t>Account Management</t>
  </si>
  <si>
    <t>West, Jeffrey</t>
  </si>
  <si>
    <t>Farmer, Suzanne</t>
  </si>
  <si>
    <t>Grant, Leonard</t>
  </si>
  <si>
    <t>Hayes, Edward</t>
  </si>
  <si>
    <t>Horn, George</t>
  </si>
  <si>
    <t>Frost, Adam</t>
  </si>
  <si>
    <t>Fitzgerald, George</t>
  </si>
  <si>
    <t>Carter, Allan</t>
  </si>
  <si>
    <t>Kirby, Michael</t>
  </si>
  <si>
    <t>Henson, Debra</t>
  </si>
  <si>
    <t>Higgins, Angela</t>
  </si>
  <si>
    <t>Cobb, Nicole</t>
  </si>
  <si>
    <t>Barker, Heidi</t>
  </si>
  <si>
    <t>Atkinson, Danielle</t>
  </si>
  <si>
    <t>Watkins, Gary</t>
  </si>
  <si>
    <t>Gilbert, Shannon</t>
  </si>
  <si>
    <t>Christian, Melissa</t>
  </si>
  <si>
    <t>Scott, Todd</t>
  </si>
  <si>
    <t>Burnett, Kevin</t>
  </si>
  <si>
    <t>Ayala, Polly</t>
  </si>
  <si>
    <t>Rivers, Douglas</t>
  </si>
  <si>
    <t>Neal, Sally</t>
  </si>
  <si>
    <t>Freeman, Dennis</t>
  </si>
  <si>
    <t>French, Robert</t>
  </si>
  <si>
    <t>Edwards, Phillip</t>
  </si>
  <si>
    <t>Lynch, Scott</t>
  </si>
  <si>
    <t>Shaw, Pat</t>
  </si>
  <si>
    <t>Jefferson, Elaine</t>
  </si>
  <si>
    <t>Booth, Raquel</t>
  </si>
  <si>
    <t>Soto, Christopher</t>
  </si>
  <si>
    <t>Serrano, Al</t>
  </si>
  <si>
    <t>Vasquez, Michael</t>
  </si>
  <si>
    <t>Shepherd, Annie</t>
  </si>
  <si>
    <t>Roman, Teri</t>
  </si>
  <si>
    <t>Cain, Lon</t>
  </si>
  <si>
    <t>Bean, Deborah</t>
  </si>
  <si>
    <t>Jackson, Eric</t>
  </si>
  <si>
    <t>Lindsey, Deborah</t>
  </si>
  <si>
    <t>Lawson, Erin</t>
  </si>
  <si>
    <t>Harper, Cynthia</t>
  </si>
  <si>
    <t>Preston, Chris</t>
  </si>
  <si>
    <t>Schmidt, Michael</t>
  </si>
  <si>
    <t>Ward, Williams</t>
  </si>
  <si>
    <t>William, William</t>
  </si>
  <si>
    <t>Gordon, Diane</t>
  </si>
  <si>
    <t>Ramsey, Nathaniel</t>
  </si>
  <si>
    <t>Morrow, Richard</t>
  </si>
  <si>
    <t>Andrews, Diane</t>
  </si>
  <si>
    <t>Anderson, Teason</t>
  </si>
  <si>
    <t>Howell, Douglas</t>
  </si>
  <si>
    <t>Vargas, Bryant</t>
  </si>
  <si>
    <t>Long, Gary</t>
  </si>
  <si>
    <t>Wiley, Gustavo</t>
  </si>
  <si>
    <t>Cannon, Jenny</t>
  </si>
  <si>
    <t>Walters, Ann</t>
  </si>
  <si>
    <t>Espinoza, Derrell</t>
  </si>
  <si>
    <t>Frank, William</t>
  </si>
  <si>
    <t>Austin, William</t>
  </si>
  <si>
    <t>Fox, Ellen</t>
  </si>
  <si>
    <t>Castillo, Sheri</t>
  </si>
  <si>
    <t>Cameron, John</t>
  </si>
  <si>
    <t>Wilson, Jessica</t>
  </si>
  <si>
    <t>Morton, Brian</t>
  </si>
  <si>
    <t>Delgado, Dale</t>
  </si>
  <si>
    <t>Walls, Brian</t>
  </si>
  <si>
    <t>Mann, Lowell</t>
  </si>
  <si>
    <t>Herrera, Shawn</t>
  </si>
  <si>
    <t>Hunter, Lisa</t>
  </si>
  <si>
    <t>Chapman, Jessica</t>
  </si>
  <si>
    <t>Bowman, Michael</t>
  </si>
  <si>
    <t>Moses, Mark</t>
  </si>
  <si>
    <t>Shannon, Kevin</t>
  </si>
  <si>
    <t>Stanley, Eric</t>
  </si>
  <si>
    <t>Ashley, Michael</t>
  </si>
  <si>
    <t>Holloway, Chris</t>
  </si>
  <si>
    <t>Jennings, Gary</t>
  </si>
  <si>
    <t>Reid, Elizabeth</t>
  </si>
  <si>
    <t>Jenkins, Scott</t>
  </si>
  <si>
    <t>Glass, John</t>
  </si>
  <si>
    <t>Woodard, Charles</t>
  </si>
  <si>
    <t>Ford, Matt</t>
  </si>
  <si>
    <t>Solis, Daniel</t>
  </si>
  <si>
    <t>Villarreal, Stephen</t>
  </si>
  <si>
    <t>Doyle, Leslie</t>
  </si>
  <si>
    <t>Curry, Hunyen</t>
  </si>
  <si>
    <t>Wells, Carlos</t>
  </si>
  <si>
    <t>Cabe, Max</t>
  </si>
  <si>
    <t>King, Taslim</t>
  </si>
  <si>
    <t>Quality Assurance</t>
  </si>
  <si>
    <t>Adkins, Michael</t>
  </si>
  <si>
    <t>Fisher, Maria</t>
  </si>
  <si>
    <t>Foster, Blane</t>
  </si>
  <si>
    <t>Rogers, Colleen</t>
  </si>
  <si>
    <t>Wilcox, Robert</t>
  </si>
  <si>
    <t>Abbott, James</t>
  </si>
  <si>
    <t>Kirk, Chris</t>
  </si>
  <si>
    <t>Black, Cliff</t>
  </si>
  <si>
    <t>Johnson, Mary Jo</t>
  </si>
  <si>
    <t>Moreno, Chris</t>
  </si>
  <si>
    <t>Alvarez, Steven</t>
  </si>
  <si>
    <t>Strong, Lisa</t>
  </si>
  <si>
    <t>Charles, Jeffrey</t>
  </si>
  <si>
    <t>Mason, Suzanne</t>
  </si>
  <si>
    <t>Acosta, Robert</t>
  </si>
  <si>
    <t>Pugh, Lawrence</t>
  </si>
  <si>
    <t>McDaniel, Tamara</t>
  </si>
  <si>
    <t>Hoffman, Brian D</t>
  </si>
  <si>
    <t>Carpenter, Ronald</t>
  </si>
  <si>
    <t>Stevens, Andrew</t>
  </si>
  <si>
    <t>Harrell, Cristin</t>
  </si>
  <si>
    <t>Dyer, Carrie</t>
  </si>
  <si>
    <t>Blankenship, Roger</t>
  </si>
  <si>
    <t>Barnes, Grant</t>
  </si>
  <si>
    <t>Turner, Ray</t>
  </si>
  <si>
    <t>Solomon, Michael</t>
  </si>
  <si>
    <t>Clark, William</t>
  </si>
  <si>
    <t>Tyler, Javier</t>
  </si>
  <si>
    <t>Owens, Dwight</t>
  </si>
  <si>
    <t>Schroeder, Bennet</t>
  </si>
  <si>
    <t>Henry, Craig</t>
  </si>
  <si>
    <t>Guzman, Don</t>
  </si>
  <si>
    <t>Marks, LaReina</t>
  </si>
  <si>
    <t>Aguilar, Kevin</t>
  </si>
  <si>
    <t>Gaines, Sheela</t>
  </si>
  <si>
    <t>Rush, Lateef</t>
  </si>
  <si>
    <t>Munoz, Michael</t>
  </si>
  <si>
    <t>Horton, Cleatis</t>
  </si>
  <si>
    <t>Lane, Brandyn</t>
  </si>
  <si>
    <t>Duncan, George</t>
  </si>
  <si>
    <t>Bruce, Kevin</t>
  </si>
  <si>
    <t>Ruiz, Randall</t>
  </si>
  <si>
    <t>Warner, Stephen</t>
  </si>
  <si>
    <t>Glenn, Christopher</t>
  </si>
  <si>
    <t>Vega, Alexandra</t>
  </si>
  <si>
    <t>Murphy, Jeff</t>
  </si>
  <si>
    <t>Middleton, Jen</t>
  </si>
  <si>
    <t>Walter, Michael</t>
  </si>
  <si>
    <t>Ferguson, John</t>
  </si>
  <si>
    <t>Dennis, Paul</t>
  </si>
  <si>
    <t>Collier, Dean</t>
  </si>
  <si>
    <t>Santiago, Michael</t>
  </si>
  <si>
    <t>Paul, Michael</t>
  </si>
  <si>
    <t>Branch, Brady</t>
  </si>
  <si>
    <t>Hughes, Kevin</t>
  </si>
  <si>
    <t>Harrington, Aron</t>
  </si>
  <si>
    <t>Hatfield, Carl</t>
  </si>
  <si>
    <t>Torres, Bruce</t>
  </si>
  <si>
    <t>McCormick, Hsi</t>
  </si>
  <si>
    <t>Miles, Kenneth</t>
  </si>
  <si>
    <t>Massey, Mark</t>
  </si>
  <si>
    <t>Cooper, Lisa</t>
  </si>
  <si>
    <t>Monroe, Justin</t>
  </si>
  <si>
    <t>Obrien, Madelyn</t>
  </si>
  <si>
    <t>Woods, Marcus</t>
  </si>
  <si>
    <t>Hoover, Evangeline</t>
  </si>
  <si>
    <t>Dean, Gayla</t>
  </si>
  <si>
    <t>Holt, Robert</t>
  </si>
  <si>
    <t>Hodge, Craig</t>
  </si>
  <si>
    <t>Avila, Jody</t>
  </si>
  <si>
    <t>Velez, Letitia</t>
  </si>
  <si>
    <t>Baldwin, Ray</t>
  </si>
  <si>
    <t>George, Jessica</t>
  </si>
  <si>
    <t>Quality Control</t>
  </si>
  <si>
    <t>Rodgers, Daniel</t>
  </si>
  <si>
    <t>Giles, Kathleen</t>
  </si>
  <si>
    <t>Kelley, Nancy</t>
  </si>
  <si>
    <t>Armstrong, David</t>
  </si>
  <si>
    <t>Barrett, John</t>
  </si>
  <si>
    <t>Quinn, Cinnamon</t>
  </si>
  <si>
    <t>Keller, Jason</t>
  </si>
  <si>
    <t>Sparks, Terri</t>
  </si>
  <si>
    <t>Lang, Dana</t>
  </si>
  <si>
    <t>Singleton, David</t>
  </si>
  <si>
    <t>Hensley, William</t>
  </si>
  <si>
    <t>Blackwell, Brandon</t>
  </si>
  <si>
    <t>Erickson, Ricky</t>
  </si>
  <si>
    <t>Leonard, Paul</t>
  </si>
  <si>
    <t>McIntosh, Jeremy</t>
  </si>
  <si>
    <t>Ramirez, Keith</t>
  </si>
  <si>
    <t>Kramer, Faye</t>
  </si>
  <si>
    <t>Palmer, Terry</t>
  </si>
  <si>
    <t>Daniels, Janet</t>
  </si>
  <si>
    <t>Graves, Michael</t>
  </si>
  <si>
    <t>Hicks, Monica</t>
  </si>
  <si>
    <t>Newman, Aria</t>
  </si>
  <si>
    <t>Zimmerman, Julian</t>
  </si>
  <si>
    <t>Roy, Margarita</t>
  </si>
  <si>
    <t>Welch, Michael</t>
  </si>
  <si>
    <t>Pennington, Gary</t>
  </si>
  <si>
    <t>Hunt, Norman</t>
  </si>
  <si>
    <t>Casey, Ronald</t>
  </si>
  <si>
    <t>Grimes, Jeffrey</t>
  </si>
  <si>
    <t>Sandoval, James</t>
  </si>
  <si>
    <t>Beasley, Timothy</t>
  </si>
  <si>
    <t>Morrison, Julie</t>
  </si>
  <si>
    <t>Schwartz, Joseph</t>
  </si>
  <si>
    <t>Hansen, Andrew</t>
  </si>
  <si>
    <t>Morales, Linda</t>
  </si>
  <si>
    <t>Ortega, Jeffrey</t>
  </si>
  <si>
    <t>Mills, Melissa</t>
  </si>
  <si>
    <t>Stevenson, Michael</t>
  </si>
  <si>
    <t>Ellison, Melyssa</t>
  </si>
  <si>
    <t>Sheppard, Curtis</t>
  </si>
  <si>
    <t>Keith, Thomas</t>
  </si>
  <si>
    <t>Garrett, Chris</t>
  </si>
  <si>
    <t>Cook, Mark</t>
  </si>
  <si>
    <t>Bowen, Kes</t>
  </si>
  <si>
    <t>Davis, Tonya</t>
  </si>
  <si>
    <t>Hubbard, Sandra</t>
  </si>
  <si>
    <t>Blake, Thomas</t>
  </si>
  <si>
    <t>Buchanan, Dennis</t>
  </si>
  <si>
    <t>Brown, Donald</t>
  </si>
  <si>
    <t>Harvey, Michael</t>
  </si>
  <si>
    <t>Ware, David</t>
  </si>
  <si>
    <t>Parks, Christopher</t>
  </si>
  <si>
    <t>Kennedy, Kimberly</t>
  </si>
  <si>
    <t>Salazar, Ruben</t>
  </si>
  <si>
    <t>Davenport, Troy</t>
  </si>
  <si>
    <t>Cochran, Andrea</t>
  </si>
  <si>
    <t>Wilkerson, Claudia</t>
  </si>
  <si>
    <t>Snyder, Duane</t>
  </si>
  <si>
    <t>Myers, Marc</t>
  </si>
  <si>
    <t>Beard, Sandi</t>
  </si>
  <si>
    <t>Willis, Ralph</t>
  </si>
  <si>
    <t>Crawford, Ronald</t>
  </si>
  <si>
    <t>Mueller, Philip</t>
  </si>
  <si>
    <t>Rivera, Timothy</t>
  </si>
  <si>
    <t>Gibson, Janet</t>
  </si>
  <si>
    <t>Graham, David</t>
  </si>
  <si>
    <t>Lopez, Stephen</t>
  </si>
  <si>
    <t>Ortiz, Cynthia</t>
  </si>
  <si>
    <t>Hall, Jenny</t>
  </si>
  <si>
    <t>Cruz, Janene</t>
  </si>
  <si>
    <t>Jimenez, Dominic</t>
  </si>
  <si>
    <t>Sanchez, Greg</t>
  </si>
  <si>
    <t>Thomas, Shannon</t>
  </si>
  <si>
    <t>Larsen, Lara</t>
  </si>
  <si>
    <t>Goodwin, April</t>
  </si>
  <si>
    <t>Gray, Mark</t>
  </si>
  <si>
    <t>Sims, Don</t>
  </si>
  <si>
    <t>Marsh, Cynthia</t>
  </si>
  <si>
    <t>Martin, Terry</t>
  </si>
  <si>
    <t>Craig, Alan</t>
  </si>
  <si>
    <t>Hopkins, Lisa</t>
  </si>
  <si>
    <t>Rose, Mark</t>
  </si>
  <si>
    <t>Salinas, Jon</t>
  </si>
  <si>
    <t>Gonzalez, David</t>
  </si>
  <si>
    <t>Garcia, Karen</t>
  </si>
  <si>
    <t>Klein, Robert</t>
  </si>
  <si>
    <t>Sweeney, Barbara</t>
  </si>
  <si>
    <t>Hart, Richard</t>
  </si>
  <si>
    <t>McClure, Gary</t>
  </si>
  <si>
    <t>Lewis, Frederick</t>
  </si>
  <si>
    <t>Henderson, Anthony</t>
  </si>
  <si>
    <t>Lester, Sherri</t>
  </si>
  <si>
    <t>Webster, David</t>
  </si>
  <si>
    <t>Bailey, Victor</t>
  </si>
  <si>
    <t>Research Center</t>
  </si>
  <si>
    <t>Montoya, Lisa</t>
  </si>
  <si>
    <t>Dalton, Carol</t>
  </si>
  <si>
    <t>Patterson, Robert</t>
  </si>
  <si>
    <t>Leblanc, Jenny</t>
  </si>
  <si>
    <t>Olsen, Ewan</t>
  </si>
  <si>
    <t>Research/Development</t>
  </si>
  <si>
    <t>Green, Kim</t>
  </si>
  <si>
    <t>Bradshaw, Sheryl</t>
  </si>
  <si>
    <t>Riley, David</t>
  </si>
  <si>
    <t>Flynn, Melissa</t>
  </si>
  <si>
    <t>Rating</t>
  </si>
  <si>
    <t>Numerical Score</t>
  </si>
  <si>
    <t>Excellent</t>
  </si>
  <si>
    <t>Babbitt, George</t>
  </si>
  <si>
    <t>Fair</t>
  </si>
  <si>
    <t>Very Good</t>
  </si>
  <si>
    <t>Checker, Charles</t>
  </si>
  <si>
    <t>Satisfactory</t>
  </si>
  <si>
    <t>Good</t>
  </si>
  <si>
    <t>Belli, Melvin</t>
  </si>
  <si>
    <t>Bench, John</t>
  </si>
  <si>
    <t>Bickle, Travis</t>
  </si>
  <si>
    <t>Poor</t>
  </si>
  <si>
    <t>Martinet, Jean</t>
  </si>
  <si>
    <t>Fail</t>
  </si>
  <si>
    <t>Cabot, Sebastian</t>
  </si>
  <si>
    <t>Chauvin, Nicolas</t>
  </si>
  <si>
    <t>Bates, Norman</t>
  </si>
  <si>
    <t>Björling, Jussi</t>
  </si>
  <si>
    <t>Claypool, Ida</t>
  </si>
  <si>
    <t>EMPL #</t>
  </si>
  <si>
    <t>Hours</t>
  </si>
  <si>
    <t>Pay Rate</t>
  </si>
  <si>
    <t>Gross Pay</t>
  </si>
  <si>
    <t>State</t>
  </si>
  <si>
    <t>Regional Tax Rate</t>
  </si>
  <si>
    <t>Region</t>
  </si>
  <si>
    <t>Dependents</t>
  </si>
  <si>
    <t>10043</t>
  </si>
  <si>
    <t>Florida</t>
  </si>
  <si>
    <t>Alabama</t>
  </si>
  <si>
    <t>SE</t>
  </si>
  <si>
    <t>10215</t>
  </si>
  <si>
    <t>Delaware</t>
  </si>
  <si>
    <t>Alaska</t>
  </si>
  <si>
    <t>PC</t>
  </si>
  <si>
    <t>11054</t>
  </si>
  <si>
    <t>Indiana</t>
  </si>
  <si>
    <t>Arizona</t>
  </si>
  <si>
    <t>SW</t>
  </si>
  <si>
    <t>12022</t>
  </si>
  <si>
    <t>Washington</t>
  </si>
  <si>
    <t>Arkansas</t>
  </si>
  <si>
    <t>12554</t>
  </si>
  <si>
    <t>Montana</t>
  </si>
  <si>
    <t>California</t>
  </si>
  <si>
    <t>MT</t>
  </si>
  <si>
    <t>13860</t>
  </si>
  <si>
    <t>Oklahoma</t>
  </si>
  <si>
    <t>Colorado</t>
  </si>
  <si>
    <t>MA</t>
  </si>
  <si>
    <t>14472</t>
  </si>
  <si>
    <t>Tennessee</t>
  </si>
  <si>
    <t>Connecticut</t>
  </si>
  <si>
    <t>NE</t>
  </si>
  <si>
    <t>MW</t>
  </si>
  <si>
    <t>14726</t>
  </si>
  <si>
    <t>West Virginia</t>
  </si>
  <si>
    <t>DC</t>
  </si>
  <si>
    <t>16764</t>
  </si>
  <si>
    <t>Idaho</t>
  </si>
  <si>
    <t>17732</t>
  </si>
  <si>
    <t>Hawaii</t>
  </si>
  <si>
    <t>17733</t>
  </si>
  <si>
    <t>Rhode Island</t>
  </si>
  <si>
    <t>Georgia</t>
  </si>
  <si>
    <t>19135</t>
  </si>
  <si>
    <t>Nevada</t>
  </si>
  <si>
    <t>19856</t>
  </si>
  <si>
    <t>North Carolina</t>
  </si>
  <si>
    <t>21213</t>
  </si>
  <si>
    <t>Utah</t>
  </si>
  <si>
    <t>Illinois</t>
  </si>
  <si>
    <t>21358</t>
  </si>
  <si>
    <t>23019</t>
  </si>
  <si>
    <t>Iowa</t>
  </si>
  <si>
    <t>24742</t>
  </si>
  <si>
    <t>Kansas</t>
  </si>
  <si>
    <t>24755</t>
  </si>
  <si>
    <t>Virginia</t>
  </si>
  <si>
    <t>Kentucky</t>
  </si>
  <si>
    <t>24976</t>
  </si>
  <si>
    <t>New Mexico</t>
  </si>
  <si>
    <t>Louisiana</t>
  </si>
  <si>
    <t>27265</t>
  </si>
  <si>
    <t>Maine</t>
  </si>
  <si>
    <t>27843</t>
  </si>
  <si>
    <t>Oregon</t>
  </si>
  <si>
    <t>Maryland</t>
  </si>
  <si>
    <t>27909</t>
  </si>
  <si>
    <t>Massachusetts</t>
  </si>
  <si>
    <t>29180</t>
  </si>
  <si>
    <t>North Dakota</t>
  </si>
  <si>
    <t>Michigan</t>
  </si>
  <si>
    <t>29200</t>
  </si>
  <si>
    <t>Minnesota</t>
  </si>
  <si>
    <t>30402</t>
  </si>
  <si>
    <t>Mississippi</t>
  </si>
  <si>
    <t>31152</t>
  </si>
  <si>
    <t>Missouri</t>
  </si>
  <si>
    <t>31872</t>
  </si>
  <si>
    <t>Vermont</t>
  </si>
  <si>
    <t>33602</t>
  </si>
  <si>
    <t>South Carolina</t>
  </si>
  <si>
    <t>Nebraska</t>
  </si>
  <si>
    <t>33741</t>
  </si>
  <si>
    <t>Pennsylvania</t>
  </si>
  <si>
    <t>33948</t>
  </si>
  <si>
    <t>New Hampshire</t>
  </si>
  <si>
    <t>35237</t>
  </si>
  <si>
    <t>New Jersey</t>
  </si>
  <si>
    <t>35461</t>
  </si>
  <si>
    <t>36192</t>
  </si>
  <si>
    <t>Texas</t>
  </si>
  <si>
    <t>New York</t>
  </si>
  <si>
    <t>37719</t>
  </si>
  <si>
    <t>37888</t>
  </si>
  <si>
    <t>38361</t>
  </si>
  <si>
    <t>Ohio</t>
  </si>
  <si>
    <t>38507</t>
  </si>
  <si>
    <t>40350</t>
  </si>
  <si>
    <t>42292</t>
  </si>
  <si>
    <t>42480</t>
  </si>
  <si>
    <t>42802</t>
  </si>
  <si>
    <t>43492</t>
  </si>
  <si>
    <t>South Dakota</t>
  </si>
  <si>
    <t>43746</t>
  </si>
  <si>
    <t>45225</t>
  </si>
  <si>
    <t>45269</t>
  </si>
  <si>
    <t>47525</t>
  </si>
  <si>
    <t>48781</t>
  </si>
  <si>
    <t>49912</t>
  </si>
  <si>
    <t>50258</t>
  </si>
  <si>
    <t>50473</t>
  </si>
  <si>
    <t>Wisconsin</t>
  </si>
  <si>
    <t>51240</t>
  </si>
  <si>
    <t>Wyoming</t>
  </si>
  <si>
    <t>52569</t>
  </si>
  <si>
    <t>53165</t>
  </si>
  <si>
    <t>53397</t>
  </si>
  <si>
    <t>54205</t>
  </si>
  <si>
    <t>56672</t>
  </si>
  <si>
    <t>57112</t>
  </si>
  <si>
    <t>58182</t>
  </si>
  <si>
    <t>59664</t>
  </si>
  <si>
    <t>61877</t>
  </si>
  <si>
    <t>62227</t>
  </si>
  <si>
    <t>62553</t>
  </si>
  <si>
    <t>62664</t>
  </si>
  <si>
    <t>64486</t>
  </si>
  <si>
    <t>64923</t>
  </si>
  <si>
    <t>65199</t>
  </si>
  <si>
    <t>66297</t>
  </si>
  <si>
    <t>68290</t>
  </si>
  <si>
    <t>68322</t>
  </si>
  <si>
    <t>68700</t>
  </si>
  <si>
    <t>68762</t>
  </si>
  <si>
    <t>69321</t>
  </si>
  <si>
    <t>69847</t>
  </si>
  <si>
    <t>71750</t>
  </si>
  <si>
    <t>71893</t>
  </si>
  <si>
    <t>71993</t>
  </si>
  <si>
    <t>72116</t>
  </si>
  <si>
    <t>72580</t>
  </si>
  <si>
    <t>73388</t>
  </si>
  <si>
    <t>74125</t>
  </si>
  <si>
    <t>74483</t>
  </si>
  <si>
    <t>78362</t>
  </si>
  <si>
    <t>80650</t>
  </si>
  <si>
    <t>81660</t>
  </si>
  <si>
    <t>82645</t>
  </si>
  <si>
    <t>82871</t>
  </si>
  <si>
    <t>84031</t>
  </si>
  <si>
    <t>84306</t>
  </si>
  <si>
    <t>84329</t>
  </si>
  <si>
    <t>85920</t>
  </si>
  <si>
    <t>86507</t>
  </si>
  <si>
    <t>87677</t>
  </si>
  <si>
    <t>88402</t>
  </si>
  <si>
    <t>89122</t>
  </si>
  <si>
    <t>91432</t>
  </si>
  <si>
    <t>91771</t>
  </si>
  <si>
    <t>91843</t>
  </si>
  <si>
    <t>92312</t>
  </si>
  <si>
    <t>93110</t>
  </si>
  <si>
    <t>93444</t>
  </si>
  <si>
    <t>93673</t>
  </si>
  <si>
    <t>94848</t>
  </si>
  <si>
    <t>95310</t>
  </si>
  <si>
    <t>97279</t>
  </si>
  <si>
    <t>98096</t>
  </si>
  <si>
    <t>99176</t>
  </si>
  <si>
    <t>99585</t>
  </si>
  <si>
    <t>99978</t>
  </si>
  <si>
    <t>Number of Dependents</t>
  </si>
  <si>
    <t>Date</t>
  </si>
  <si>
    <t>Quarter</t>
  </si>
  <si>
    <t>SS #</t>
  </si>
  <si>
    <t>Hackenbush, Hugo</t>
  </si>
  <si>
    <t>Accounting</t>
  </si>
  <si>
    <t>Driftwood, Otis P.</t>
  </si>
  <si>
    <t>Hollerith, Herman</t>
  </si>
  <si>
    <t>Boesky, Alvin</t>
  </si>
  <si>
    <t>Administration</t>
  </si>
  <si>
    <t>Portnoy, Harold</t>
  </si>
  <si>
    <t>Malloy, Terry</t>
  </si>
  <si>
    <t>Lecter, Hannibal</t>
  </si>
  <si>
    <t>Kimble, Richard</t>
  </si>
  <si>
    <t>Mantee, Duke</t>
  </si>
  <si>
    <t>Kane, Charles F.</t>
  </si>
  <si>
    <t>Bailey, Nancy</t>
  </si>
  <si>
    <t>Quigley, Cherie</t>
  </si>
  <si>
    <t>Tetrazzini, Louisa</t>
  </si>
  <si>
    <t>Thompson, Sara</t>
  </si>
  <si>
    <t>Muscari, Pat</t>
  </si>
  <si>
    <t>Rodgers, Diana</t>
  </si>
  <si>
    <t>Riley, Deborah</t>
  </si>
  <si>
    <t>Firefly, Rufus T.</t>
  </si>
  <si>
    <t>Watson, Thomas</t>
  </si>
  <si>
    <t>Melish, Fielding</t>
  </si>
  <si>
    <t>Singer, Alvy</t>
  </si>
  <si>
    <t>Kobus, Melissa</t>
  </si>
  <si>
    <t>Loman, Willy</t>
  </si>
  <si>
    <t>McMahon, Ed</t>
  </si>
  <si>
    <t>Elliot, Tony</t>
  </si>
  <si>
    <t xml:space="preserve">Month: </t>
  </si>
  <si>
    <t>March</t>
  </si>
  <si>
    <t xml:space="preserve">Product: </t>
  </si>
  <si>
    <t>January</t>
  </si>
  <si>
    <t>February</t>
  </si>
  <si>
    <t xml:space="preserve">Month Offset: </t>
  </si>
  <si>
    <t xml:space="preserve">Product Offset: </t>
  </si>
  <si>
    <t>April</t>
  </si>
  <si>
    <t xml:space="preserve">Sales: </t>
  </si>
  <si>
    <t>May</t>
  </si>
  <si>
    <t>June</t>
  </si>
  <si>
    <t>Single-formula &gt;&gt;</t>
  </si>
  <si>
    <t>July</t>
  </si>
  <si>
    <t>August</t>
  </si>
  <si>
    <t>September</t>
  </si>
  <si>
    <t>October</t>
  </si>
  <si>
    <t>November</t>
  </si>
  <si>
    <t>December</t>
  </si>
  <si>
    <t>Total</t>
  </si>
  <si>
    <t>Carmichael, Jim</t>
  </si>
  <si>
    <t>Caballero, Rich</t>
  </si>
  <si>
    <t>Cristinelli, Dave</t>
  </si>
  <si>
    <t>Hendricks, Ann</t>
  </si>
  <si>
    <t>Haverlan, Judy</t>
  </si>
  <si>
    <t>Jacobs, Greg</t>
  </si>
  <si>
    <t>Johns, Claudia</t>
  </si>
  <si>
    <t>Kendrick, Bob</t>
  </si>
  <si>
    <t>Shipping Zone</t>
  </si>
  <si>
    <t>Item#</t>
  </si>
  <si>
    <t>Size</t>
  </si>
  <si>
    <t>Shipping Cost</t>
  </si>
  <si>
    <t>406B9</t>
  </si>
  <si>
    <t>429A8</t>
  </si>
  <si>
    <t>124B3</t>
  </si>
  <si>
    <t>964C4</t>
  </si>
  <si>
    <t>760H1</t>
  </si>
  <si>
    <t>143H7</t>
  </si>
  <si>
    <t>331R7</t>
  </si>
  <si>
    <t>351F3</t>
  </si>
  <si>
    <t>807H3</t>
  </si>
  <si>
    <t>448M4</t>
  </si>
  <si>
    <t>324M9</t>
  </si>
  <si>
    <t>286N8</t>
  </si>
  <si>
    <t>774R4</t>
  </si>
  <si>
    <t>494R7</t>
  </si>
  <si>
    <t>281S4</t>
  </si>
  <si>
    <t>329V8</t>
  </si>
  <si>
    <t>247W5</t>
  </si>
  <si>
    <t>300D4</t>
  </si>
  <si>
    <t>215M6</t>
  </si>
  <si>
    <t>744S8</t>
  </si>
  <si>
    <t>991D7</t>
  </si>
  <si>
    <t>354W9</t>
  </si>
  <si>
    <t>250B9</t>
  </si>
  <si>
    <t>175C8</t>
  </si>
  <si>
    <t>260K2</t>
  </si>
  <si>
    <t>324O4</t>
  </si>
  <si>
    <t>262P6</t>
  </si>
  <si>
    <t>500C8</t>
  </si>
  <si>
    <t>633B9</t>
  </si>
  <si>
    <t>942P4</t>
  </si>
  <si>
    <t>737S2</t>
  </si>
  <si>
    <t>595A2</t>
  </si>
  <si>
    <t>418B5</t>
  </si>
  <si>
    <t>890C6</t>
  </si>
  <si>
    <t>590D8</t>
  </si>
  <si>
    <t>662F8</t>
  </si>
  <si>
    <t>472F8</t>
  </si>
  <si>
    <t>521G4</t>
  </si>
  <si>
    <t>618G4</t>
  </si>
  <si>
    <t>585H1</t>
  </si>
  <si>
    <t>667K2</t>
  </si>
  <si>
    <t>728L8</t>
  </si>
  <si>
    <t>441L7</t>
  </si>
  <si>
    <t>628M6</t>
  </si>
  <si>
    <t>425M3</t>
  </si>
  <si>
    <t>558M4</t>
  </si>
  <si>
    <t>571R5</t>
  </si>
  <si>
    <t>412S4</t>
  </si>
  <si>
    <t>476V2</t>
  </si>
  <si>
    <t>762V4</t>
  </si>
  <si>
    <t>216A7</t>
  </si>
  <si>
    <t>933B1</t>
  </si>
  <si>
    <t>677B8</t>
  </si>
  <si>
    <t>881B8</t>
  </si>
  <si>
    <t>814C2</t>
  </si>
  <si>
    <t>522C5</t>
  </si>
  <si>
    <t>922C6</t>
  </si>
  <si>
    <t>785D9</t>
  </si>
  <si>
    <t>648E5</t>
  </si>
  <si>
    <t>356F3</t>
  </si>
  <si>
    <t>672F3</t>
  </si>
  <si>
    <t>498G9</t>
  </si>
  <si>
    <t>921J3</t>
  </si>
  <si>
    <t>563J2</t>
  </si>
  <si>
    <t>318M1</t>
  </si>
  <si>
    <t>239N4</t>
  </si>
  <si>
    <t>348P7</t>
  </si>
  <si>
    <t>822P6</t>
  </si>
  <si>
    <t>636P4</t>
  </si>
  <si>
    <t>251P2</t>
  </si>
  <si>
    <t>515R3</t>
  </si>
  <si>
    <t>988R3</t>
  </si>
  <si>
    <t>240R6</t>
  </si>
  <si>
    <t>717W3</t>
  </si>
  <si>
    <t>815W3</t>
  </si>
  <si>
    <t>722W7</t>
  </si>
  <si>
    <t>586W6</t>
  </si>
  <si>
    <t>983W1</t>
  </si>
  <si>
    <t>310W2</t>
  </si>
  <si>
    <t>527B9</t>
  </si>
  <si>
    <t>893C8</t>
  </si>
  <si>
    <t>364C8</t>
  </si>
  <si>
    <t>418H5</t>
  </si>
  <si>
    <t>175J2</t>
  </si>
  <si>
    <t>128P9</t>
  </si>
  <si>
    <t>463S3</t>
  </si>
  <si>
    <t>192B6</t>
  </si>
  <si>
    <t>859M5</t>
  </si>
  <si>
    <t>162N5</t>
  </si>
  <si>
    <t>252P2</t>
  </si>
  <si>
    <t>595D5</t>
  </si>
  <si>
    <t>446M4</t>
  </si>
  <si>
    <t>532O3</t>
  </si>
  <si>
    <t>701B4</t>
  </si>
  <si>
    <t>519B8</t>
  </si>
  <si>
    <t>561G2</t>
  </si>
  <si>
    <t>597M4</t>
  </si>
  <si>
    <t>504R7</t>
  </si>
  <si>
    <t>226C6</t>
  </si>
  <si>
    <t>336D6</t>
  </si>
  <si>
    <t>490D2</t>
  </si>
  <si>
    <t>436F2</t>
  </si>
  <si>
    <t>194H4</t>
  </si>
  <si>
    <t>203H3</t>
  </si>
  <si>
    <t>287P9</t>
  </si>
  <si>
    <t>477R8</t>
  </si>
  <si>
    <t>269P9</t>
  </si>
  <si>
    <t>882B6</t>
  </si>
  <si>
    <t>902H2</t>
  </si>
  <si>
    <t>296H1</t>
  </si>
  <si>
    <t>414K7</t>
  </si>
  <si>
    <t>339M8</t>
  </si>
  <si>
    <t>114P9</t>
  </si>
  <si>
    <t>310T2</t>
  </si>
  <si>
    <t>514B7</t>
  </si>
  <si>
    <t>350D3</t>
  </si>
  <si>
    <t>100F7</t>
  </si>
  <si>
    <t>390H5</t>
  </si>
  <si>
    <t>169M1</t>
  </si>
  <si>
    <t>522N3</t>
  </si>
  <si>
    <t>295R7</t>
  </si>
  <si>
    <t>870T1</t>
  </si>
  <si>
    <t>546G5</t>
  </si>
  <si>
    <t>153P9</t>
  </si>
  <si>
    <t>491B1</t>
  </si>
  <si>
    <t>536H8</t>
  </si>
  <si>
    <t>842M4</t>
  </si>
  <si>
    <t>321C2</t>
  </si>
  <si>
    <t>592C5</t>
  </si>
  <si>
    <t>437S6</t>
  </si>
  <si>
    <t>425S8</t>
  </si>
  <si>
    <t>870B7</t>
  </si>
  <si>
    <t>451C8</t>
  </si>
  <si>
    <t>259D5</t>
  </si>
  <si>
    <t>334F1</t>
  </si>
  <si>
    <t>658G8</t>
  </si>
  <si>
    <t>147H4</t>
  </si>
  <si>
    <t>367M5</t>
  </si>
  <si>
    <t>640P3</t>
  </si>
  <si>
    <t>381S7</t>
  </si>
  <si>
    <t>163S3</t>
  </si>
  <si>
    <t>475S3</t>
  </si>
  <si>
    <t>920B3</t>
  </si>
  <si>
    <t>299B5</t>
  </si>
  <si>
    <t>347B7</t>
  </si>
  <si>
    <t>708C7</t>
  </si>
  <si>
    <t>662C5</t>
  </si>
  <si>
    <t>586C5</t>
  </si>
  <si>
    <t>115F1</t>
  </si>
  <si>
    <t>764K3</t>
  </si>
  <si>
    <t>818M3</t>
  </si>
  <si>
    <t>225M1</t>
  </si>
  <si>
    <t>229M7</t>
  </si>
  <si>
    <t>430M6</t>
  </si>
  <si>
    <t>965M8</t>
  </si>
  <si>
    <t>402O2</t>
  </si>
  <si>
    <t>483O2</t>
  </si>
  <si>
    <t>313P4</t>
  </si>
  <si>
    <t>786R7</t>
  </si>
  <si>
    <t>295S6</t>
  </si>
  <si>
    <t>539T3</t>
  </si>
  <si>
    <t>703V3</t>
  </si>
  <si>
    <t>421C4</t>
  </si>
  <si>
    <t>712F7</t>
  </si>
  <si>
    <t>313J1</t>
  </si>
  <si>
    <t>588L1</t>
  </si>
  <si>
    <t>641S8</t>
  </si>
  <si>
    <t>763N8</t>
  </si>
  <si>
    <t>952S1</t>
  </si>
  <si>
    <t>494G4</t>
  </si>
  <si>
    <t>783N2</t>
  </si>
  <si>
    <t>594C4</t>
  </si>
  <si>
    <t>838H7</t>
  </si>
  <si>
    <t>738D9</t>
  </si>
  <si>
    <t>520H7</t>
  </si>
  <si>
    <t>812G1</t>
  </si>
  <si>
    <t>325M4</t>
  </si>
  <si>
    <t>520B3</t>
  </si>
  <si>
    <t>222B8</t>
  </si>
  <si>
    <t>523B8</t>
  </si>
  <si>
    <t>774B8</t>
  </si>
  <si>
    <t>247B8</t>
  </si>
  <si>
    <t>299B4</t>
  </si>
  <si>
    <t>750B6</t>
  </si>
  <si>
    <t>145B8</t>
  </si>
  <si>
    <t>253C9</t>
  </si>
  <si>
    <t>842D6</t>
  </si>
  <si>
    <t>925E7</t>
  </si>
  <si>
    <t>643E4</t>
  </si>
  <si>
    <t>282F9</t>
  </si>
  <si>
    <t>975F9</t>
  </si>
  <si>
    <t>286G4</t>
  </si>
  <si>
    <t>406H9</t>
  </si>
  <si>
    <t>879H3</t>
  </si>
  <si>
    <t>842H5</t>
  </si>
  <si>
    <t>558H7</t>
  </si>
  <si>
    <t>112K8</t>
  </si>
  <si>
    <t>646L7</t>
  </si>
  <si>
    <t>148L6</t>
  </si>
  <si>
    <t>180M1</t>
  </si>
  <si>
    <t>540M8</t>
  </si>
  <si>
    <t>464M1</t>
  </si>
  <si>
    <t>545M8</t>
  </si>
  <si>
    <t>750M6</t>
  </si>
  <si>
    <t>499M5</t>
  </si>
  <si>
    <t>536N4</t>
  </si>
  <si>
    <t>754P2</t>
  </si>
  <si>
    <t>795P3</t>
  </si>
  <si>
    <t>449R4</t>
  </si>
  <si>
    <t>610R3</t>
  </si>
  <si>
    <t>610R4</t>
  </si>
  <si>
    <t>401R5</t>
  </si>
  <si>
    <t>753R5</t>
  </si>
  <si>
    <t>336R7</t>
  </si>
  <si>
    <t>391S9</t>
  </si>
  <si>
    <t>685S1</t>
  </si>
  <si>
    <t>996S1</t>
  </si>
  <si>
    <t>120T5</t>
  </si>
  <si>
    <t>618T1</t>
  </si>
  <si>
    <t>501V8</t>
  </si>
  <si>
    <t>209W4</t>
  </si>
  <si>
    <t>549W6</t>
  </si>
  <si>
    <t>440W1</t>
  </si>
  <si>
    <t>801W6</t>
  </si>
  <si>
    <t>199Y3</t>
  </si>
  <si>
    <t>127A7</t>
  </si>
  <si>
    <t>442A9</t>
  </si>
  <si>
    <t>644A5</t>
  </si>
  <si>
    <t>341A7</t>
  </si>
  <si>
    <t>198A5</t>
  </si>
  <si>
    <t>245B1</t>
  </si>
  <si>
    <t>730B8</t>
  </si>
  <si>
    <t>894B2</t>
  </si>
  <si>
    <t>300B2</t>
  </si>
  <si>
    <t>833C7</t>
  </si>
  <si>
    <t>481C3</t>
  </si>
  <si>
    <t>492C1</t>
  </si>
  <si>
    <t>708C5</t>
  </si>
  <si>
    <t>690C3</t>
  </si>
  <si>
    <t>607C3</t>
  </si>
  <si>
    <t>191C7</t>
  </si>
  <si>
    <t>102C7</t>
  </si>
  <si>
    <t>688D6</t>
  </si>
  <si>
    <t>203D8</t>
  </si>
  <si>
    <t>826D4</t>
  </si>
  <si>
    <t>254E7</t>
  </si>
  <si>
    <t>893F5</t>
  </si>
  <si>
    <t>412F5</t>
  </si>
  <si>
    <t>543F2</t>
  </si>
  <si>
    <t>844F2</t>
  </si>
  <si>
    <t>763F8</t>
  </si>
  <si>
    <t>923F8</t>
  </si>
  <si>
    <t>852G9</t>
  </si>
  <si>
    <t>460G8</t>
  </si>
  <si>
    <t>723G3</t>
  </si>
  <si>
    <t>737G3</t>
  </si>
  <si>
    <t>522G3</t>
  </si>
  <si>
    <t>835G5</t>
  </si>
  <si>
    <t>456G7</t>
  </si>
  <si>
    <t>492G5</t>
  </si>
  <si>
    <t>483H5</t>
  </si>
  <si>
    <t>452H6</t>
  </si>
  <si>
    <t>721H2</t>
  </si>
  <si>
    <t>132H4</t>
  </si>
  <si>
    <t>334H2</t>
  </si>
  <si>
    <t>797H8</t>
  </si>
  <si>
    <t>638J3</t>
  </si>
  <si>
    <t>883K6</t>
  </si>
  <si>
    <t>423L4</t>
  </si>
  <si>
    <t>366L2</t>
  </si>
  <si>
    <t>251L6</t>
  </si>
  <si>
    <t>954L8</t>
  </si>
  <si>
    <t>520M9</t>
  </si>
  <si>
    <t>842M9</t>
  </si>
  <si>
    <t>713M3</t>
  </si>
  <si>
    <t>841M9</t>
  </si>
  <si>
    <t>910N8</t>
  </si>
  <si>
    <t>804N6</t>
  </si>
  <si>
    <t>100O4</t>
  </si>
  <si>
    <t>748O8</t>
  </si>
  <si>
    <t>509O7</t>
  </si>
  <si>
    <t>543P6</t>
  </si>
  <si>
    <t>920R4</t>
  </si>
  <si>
    <t>254R1</t>
  </si>
  <si>
    <t>474R1</t>
  </si>
  <si>
    <t>611R3</t>
  </si>
  <si>
    <t>489R6</t>
  </si>
  <si>
    <t>570R4</t>
  </si>
  <si>
    <t>575S3</t>
  </si>
  <si>
    <t>880S8</t>
  </si>
  <si>
    <t>332S8</t>
  </si>
  <si>
    <t>651S8</t>
  </si>
  <si>
    <t>678S2</t>
  </si>
  <si>
    <t>936T9</t>
  </si>
  <si>
    <t>151T4</t>
  </si>
  <si>
    <t>461T8</t>
  </si>
  <si>
    <t>148T6</t>
  </si>
  <si>
    <t>383V9</t>
  </si>
  <si>
    <t>562W4</t>
  </si>
  <si>
    <t>718W9</t>
  </si>
  <si>
    <t>344W5</t>
  </si>
  <si>
    <t>588W2</t>
  </si>
  <si>
    <t>156W7</t>
  </si>
  <si>
    <t>792W2</t>
  </si>
  <si>
    <t>348W5</t>
  </si>
  <si>
    <t>749B5</t>
  </si>
  <si>
    <t>826C3</t>
  </si>
  <si>
    <t>493D9</t>
  </si>
  <si>
    <t>741D9</t>
  </si>
  <si>
    <t>874G9</t>
  </si>
  <si>
    <t>762H2</t>
  </si>
  <si>
    <t>427I4</t>
  </si>
  <si>
    <t>173L8</t>
  </si>
  <si>
    <t>397L4</t>
  </si>
  <si>
    <t>207M3</t>
  </si>
  <si>
    <t>181M3</t>
  </si>
  <si>
    <t>284P7</t>
  </si>
  <si>
    <t>782A1</t>
  </si>
  <si>
    <t>537B4</t>
  </si>
  <si>
    <t>909F2</t>
  </si>
  <si>
    <t>484G5</t>
  </si>
  <si>
    <t>939H2</t>
  </si>
  <si>
    <t>329H6</t>
  </si>
  <si>
    <t>226K3</t>
  </si>
  <si>
    <t>904P3</t>
  </si>
  <si>
    <t>545S7</t>
  </si>
  <si>
    <t>359W4</t>
  </si>
  <si>
    <t>412W6</t>
  </si>
  <si>
    <t>332H6</t>
  </si>
  <si>
    <t>710P6</t>
  </si>
  <si>
    <t>397G9</t>
  </si>
  <si>
    <t>739H5</t>
  </si>
  <si>
    <t>237L8</t>
  </si>
  <si>
    <t>412P2</t>
  </si>
  <si>
    <t>727R4</t>
  </si>
  <si>
    <t>723E1</t>
  </si>
  <si>
    <t>941H5</t>
  </si>
  <si>
    <t>169H3</t>
  </si>
  <si>
    <t>478K9</t>
  </si>
  <si>
    <t>330K5</t>
  </si>
  <si>
    <t>814M2</t>
  </si>
  <si>
    <t>263M9</t>
  </si>
  <si>
    <t>961P4</t>
  </si>
  <si>
    <t>953S7</t>
  </si>
  <si>
    <t>823S6</t>
  </si>
  <si>
    <t>547A7</t>
  </si>
  <si>
    <t>422B7</t>
  </si>
  <si>
    <t>324B3</t>
  </si>
  <si>
    <t>931B5</t>
  </si>
  <si>
    <t>599C5</t>
  </si>
  <si>
    <t>694C8</t>
  </si>
  <si>
    <t>930D5</t>
  </si>
  <si>
    <t>815D9</t>
  </si>
  <si>
    <t>511E5</t>
  </si>
  <si>
    <t>772F8</t>
  </si>
  <si>
    <t>468G6</t>
  </si>
  <si>
    <t>629H3</t>
  </si>
  <si>
    <t>199H2</t>
  </si>
  <si>
    <t>532H7</t>
  </si>
  <si>
    <t>859K4</t>
  </si>
  <si>
    <t>991L4</t>
  </si>
  <si>
    <t>822L3</t>
  </si>
  <si>
    <t>439M4</t>
  </si>
  <si>
    <t>489M6</t>
  </si>
  <si>
    <t>300M4</t>
  </si>
  <si>
    <t>474M1</t>
  </si>
  <si>
    <t>791M8</t>
  </si>
  <si>
    <t>883P7</t>
  </si>
  <si>
    <t>874R6</t>
  </si>
  <si>
    <t>303S2</t>
  </si>
  <si>
    <t>743T1</t>
  </si>
  <si>
    <t>901V5</t>
  </si>
  <si>
    <t>131W4</t>
  </si>
  <si>
    <t>920W3</t>
  </si>
  <si>
    <t>830B8</t>
  </si>
  <si>
    <t>214L1</t>
  </si>
  <si>
    <t>633M1</t>
  </si>
  <si>
    <t>267M3</t>
  </si>
  <si>
    <t>798R1</t>
  </si>
  <si>
    <t>727R9</t>
  </si>
  <si>
    <t>392R4</t>
  </si>
  <si>
    <t>289S1</t>
  </si>
  <si>
    <t>562S3</t>
  </si>
  <si>
    <t>620S8</t>
  </si>
  <si>
    <t>883W4</t>
  </si>
  <si>
    <t>462B5</t>
  </si>
  <si>
    <t>524G6</t>
  </si>
  <si>
    <t>479G7</t>
  </si>
  <si>
    <t>757H6</t>
  </si>
  <si>
    <t>998S5</t>
  </si>
  <si>
    <t>623S8</t>
  </si>
  <si>
    <t>408W8</t>
  </si>
  <si>
    <t>861W1</t>
  </si>
  <si>
    <t>900C8</t>
  </si>
  <si>
    <t>842C4</t>
  </si>
  <si>
    <t>105C9</t>
  </si>
  <si>
    <t>891M8</t>
  </si>
  <si>
    <t>995M6</t>
  </si>
  <si>
    <t>146R4</t>
  </si>
  <si>
    <t>962W3</t>
  </si>
  <si>
    <t>625C5</t>
  </si>
  <si>
    <t>837G4</t>
  </si>
  <si>
    <t>286G1</t>
  </si>
  <si>
    <t>792L8</t>
  </si>
  <si>
    <t>198S3</t>
  </si>
  <si>
    <t>990C1</t>
  </si>
  <si>
    <t>672P7</t>
  </si>
  <si>
    <t>223W3</t>
  </si>
  <si>
    <t>568M3</t>
  </si>
  <si>
    <t>967D9</t>
  </si>
  <si>
    <t>296G8</t>
  </si>
  <si>
    <t>911K4</t>
  </si>
  <si>
    <t>308M7</t>
  </si>
  <si>
    <t>593S3</t>
  </si>
  <si>
    <t>269U8</t>
  </si>
  <si>
    <t>653W6</t>
  </si>
  <si>
    <t>469A5</t>
  </si>
  <si>
    <t>301C2</t>
  </si>
  <si>
    <t>226C5</t>
  </si>
  <si>
    <t>570C5</t>
  </si>
  <si>
    <t>354C7</t>
  </si>
  <si>
    <t>916D9</t>
  </si>
  <si>
    <t>908D6</t>
  </si>
  <si>
    <t>848F9</t>
  </si>
  <si>
    <t>314G1</t>
  </si>
  <si>
    <t>159H5</t>
  </si>
  <si>
    <t>396H6</t>
  </si>
  <si>
    <t>775H2</t>
  </si>
  <si>
    <t>398H3</t>
  </si>
  <si>
    <t>888H8</t>
  </si>
  <si>
    <t>586H1</t>
  </si>
  <si>
    <t>985H1</t>
  </si>
  <si>
    <t>731J5</t>
  </si>
  <si>
    <t>375J3</t>
  </si>
  <si>
    <t>965M5</t>
  </si>
  <si>
    <t>611N5</t>
  </si>
  <si>
    <t>709P4</t>
  </si>
  <si>
    <t>330P3</t>
  </si>
  <si>
    <t>906R9</t>
  </si>
  <si>
    <t>461R9</t>
  </si>
  <si>
    <t>449R1</t>
  </si>
  <si>
    <t>699S1</t>
  </si>
  <si>
    <t>575B4</t>
  </si>
  <si>
    <t>282G6</t>
  </si>
  <si>
    <t>583M9</t>
  </si>
  <si>
    <t>457M4</t>
  </si>
  <si>
    <t>615R3</t>
  </si>
  <si>
    <t>107S8</t>
  </si>
  <si>
    <t>688M7</t>
  </si>
  <si>
    <t>243N9</t>
  </si>
  <si>
    <t>964N2</t>
  </si>
  <si>
    <t>980S6</t>
  </si>
  <si>
    <t>285S7</t>
  </si>
  <si>
    <t>226J1</t>
  </si>
  <si>
    <t>352B2</t>
  </si>
  <si>
    <t>399G1</t>
  </si>
  <si>
    <t>395H8</t>
  </si>
  <si>
    <t>340H3</t>
  </si>
  <si>
    <t>499H2</t>
  </si>
  <si>
    <t>207M9</t>
  </si>
  <si>
    <t>846P6</t>
  </si>
  <si>
    <t>761S1</t>
  </si>
  <si>
    <t>479S3</t>
  </si>
  <si>
    <t>335S3</t>
  </si>
  <si>
    <t>415W9</t>
  </si>
  <si>
    <t>961B5</t>
  </si>
  <si>
    <t>501F5</t>
  </si>
  <si>
    <t>158P4</t>
  </si>
  <si>
    <t>943B2</t>
  </si>
  <si>
    <t>484A1</t>
  </si>
  <si>
    <t>684A3</t>
  </si>
  <si>
    <t>901B9</t>
  </si>
  <si>
    <t>767B5</t>
  </si>
  <si>
    <t>228B7</t>
  </si>
  <si>
    <t>201B5</t>
  </si>
  <si>
    <t>180B8</t>
  </si>
  <si>
    <t>791C9</t>
  </si>
  <si>
    <t>728D2</t>
  </si>
  <si>
    <t>492D2</t>
  </si>
  <si>
    <t>138D4</t>
  </si>
  <si>
    <t>465E8</t>
  </si>
  <si>
    <t>441F7</t>
  </si>
  <si>
    <t>339G8</t>
  </si>
  <si>
    <t>165G1</t>
  </si>
  <si>
    <t>609H6</t>
  </si>
  <si>
    <t>470L7</t>
  </si>
  <si>
    <t>627M4</t>
  </si>
  <si>
    <t>894M5</t>
  </si>
  <si>
    <t>559M4</t>
  </si>
  <si>
    <t>625N4</t>
  </si>
  <si>
    <t>531O5</t>
  </si>
  <si>
    <t>418W6</t>
  </si>
  <si>
    <t>913W7</t>
  </si>
  <si>
    <t>241A6</t>
  </si>
  <si>
    <t>791A2</t>
  </si>
  <si>
    <t>882A1</t>
  </si>
  <si>
    <t>156B1</t>
  </si>
  <si>
    <t>186B1</t>
  </si>
  <si>
    <t>Chairs</t>
  </si>
  <si>
    <t>Couches</t>
  </si>
  <si>
    <t>Beds</t>
  </si>
  <si>
    <t>Desks</t>
  </si>
  <si>
    <t>Comp.</t>
  </si>
  <si>
    <t>Custer, George</t>
  </si>
  <si>
    <t>Warren, Leonard</t>
  </si>
  <si>
    <t>Merrill, Robert</t>
  </si>
  <si>
    <t>O'Connor, Kent</t>
  </si>
  <si>
    <t>White, Walter</t>
  </si>
  <si>
    <t>Mathison, Carrie</t>
  </si>
  <si>
    <t>Salesperson</t>
  </si>
  <si>
    <t>City</t>
  </si>
  <si>
    <t>Amount</t>
  </si>
  <si>
    <t>Orr, Robert</t>
  </si>
  <si>
    <t>Boston</t>
  </si>
  <si>
    <t>First sale from Cincinnati</t>
  </si>
  <si>
    <t>Cincinnati</t>
  </si>
  <si>
    <t>Chicago</t>
  </si>
  <si>
    <t>Last sale from Cincinnati</t>
  </si>
  <si>
    <t>Houston</t>
  </si>
  <si>
    <t>Griffey, Ken</t>
  </si>
  <si>
    <t>Seattle</t>
  </si>
  <si>
    <t>Last sale of  fiscal year 2019</t>
  </si>
  <si>
    <t>Albuquerque</t>
  </si>
  <si>
    <t>First sale of fiscal year 2020</t>
  </si>
  <si>
    <t>Rios, Frederick</t>
  </si>
  <si>
    <t>Watts, Judy</t>
  </si>
  <si>
    <t>Slye, Leonard</t>
  </si>
  <si>
    <t>Desmond, Norma</t>
  </si>
  <si>
    <t>Los Angeles</t>
  </si>
  <si>
    <t>Stenger, Mary</t>
  </si>
  <si>
    <t>McGee, Rick</t>
  </si>
  <si>
    <t>Goodman, Saul</t>
  </si>
  <si>
    <t>Richardson, Deborah</t>
  </si>
  <si>
    <t>Cincinnnati</t>
  </si>
  <si>
    <t>O'Brien, Madelyn</t>
  </si>
  <si>
    <t>Clooney, Nick</t>
  </si>
  <si>
    <t>Holloway, Christopher</t>
  </si>
  <si>
    <t>McKinney, Christofer</t>
  </si>
  <si>
    <t>Braun, Bob</t>
  </si>
  <si>
    <t>Kahn, Kate</t>
  </si>
  <si>
    <t>Williamson, Sumedha</t>
  </si>
  <si>
    <t>Kappelhoff, Doris</t>
  </si>
  <si>
    <t>Montgomery, Christopher</t>
  </si>
  <si>
    <t>Power, Tyrone</t>
  </si>
  <si>
    <t>O'Neill William</t>
  </si>
  <si>
    <t>Carlson, Jeremy</t>
  </si>
  <si>
    <t>Bench, Johnny</t>
  </si>
  <si>
    <t>Garrett, Christopher</t>
  </si>
  <si>
    <t>Pinkman, Jesse</t>
  </si>
  <si>
    <t>Moreno, Christopher</t>
  </si>
  <si>
    <t>Garrison, Christopher</t>
  </si>
  <si>
    <t>Anderson, Terry</t>
  </si>
  <si>
    <t>Stephenson, Matthew</t>
  </si>
  <si>
    <t>Springer, Jerry</t>
  </si>
  <si>
    <t>ID #</t>
  </si>
  <si>
    <t>Parks, Chris</t>
  </si>
  <si>
    <t>Perry, Chris</t>
  </si>
  <si>
    <t>Castro, Chris</t>
  </si>
  <si>
    <t>Glenn, Chris</t>
  </si>
  <si>
    <t>Joseph, Chris</t>
  </si>
  <si>
    <t>Soto, Chris</t>
  </si>
  <si>
    <t>Padilla, Chris</t>
  </si>
  <si>
    <t>Search last-to-first (bottom-up)</t>
  </si>
  <si>
    <t>Wildcard search</t>
  </si>
  <si>
    <t>License</t>
  </si>
  <si>
    <t>Multiple cell return with sums</t>
  </si>
  <si>
    <t>Find last sales date for:</t>
  </si>
  <si>
    <t>First employee with the letter P in License</t>
  </si>
  <si>
    <t>Executive Education</t>
  </si>
  <si>
    <t>658R260</t>
  </si>
  <si>
    <t>Professional Training</t>
  </si>
  <si>
    <t>34B306S</t>
  </si>
  <si>
    <t>506C63W</t>
  </si>
  <si>
    <t>Operations</t>
  </si>
  <si>
    <t>55B644S</t>
  </si>
  <si>
    <t>Malone, Carla</t>
  </si>
  <si>
    <t>Engineering/Maintenance</t>
  </si>
  <si>
    <t>590L78D</t>
  </si>
  <si>
    <t>Project &amp; Contract Services</t>
  </si>
  <si>
    <t>185K78V</t>
  </si>
  <si>
    <t>Roy, Karen</t>
  </si>
  <si>
    <t>234M18S</t>
  </si>
  <si>
    <t>Perez, Cynthia</t>
  </si>
  <si>
    <t>771J379</t>
  </si>
  <si>
    <t>Mehta, Zubin</t>
  </si>
  <si>
    <t>680U356</t>
  </si>
  <si>
    <t>70U4703</t>
  </si>
  <si>
    <t>48T1289</t>
  </si>
  <si>
    <t>462Q483</t>
  </si>
  <si>
    <t>Hendricks, Anne</t>
  </si>
  <si>
    <t>777Y221</t>
  </si>
  <si>
    <t>844P827</t>
  </si>
  <si>
    <t>Jacobson, Greg</t>
  </si>
  <si>
    <t>590L78M</t>
  </si>
  <si>
    <t>167S199</t>
  </si>
  <si>
    <t>229Y962</t>
  </si>
  <si>
    <t>404D899</t>
  </si>
  <si>
    <t>549Q848</t>
  </si>
  <si>
    <t>Lockhart, Ken</t>
  </si>
  <si>
    <t>551Z696</t>
  </si>
  <si>
    <t>934M306</t>
  </si>
  <si>
    <t>654Z313</t>
  </si>
  <si>
    <t>185K78S</t>
  </si>
  <si>
    <t>587E959</t>
  </si>
  <si>
    <t>927R755</t>
  </si>
  <si>
    <t>Logistics</t>
  </si>
  <si>
    <t>684H969</t>
  </si>
  <si>
    <t>185Z407</t>
  </si>
  <si>
    <t>644D640</t>
  </si>
  <si>
    <t>583T784</t>
  </si>
  <si>
    <t>201F829</t>
  </si>
  <si>
    <t>881R691</t>
  </si>
  <si>
    <t>780T379</t>
  </si>
  <si>
    <t>921H555</t>
  </si>
  <si>
    <t>915E656</t>
  </si>
  <si>
    <t>Process Development</t>
  </si>
  <si>
    <t>641E430</t>
  </si>
  <si>
    <t>830Y579</t>
  </si>
  <si>
    <t>639C586</t>
  </si>
  <si>
    <t>523V500</t>
  </si>
  <si>
    <t>Admin Training</t>
  </si>
  <si>
    <t>624K383</t>
  </si>
  <si>
    <t>745A701</t>
  </si>
  <si>
    <t>284J903</t>
  </si>
  <si>
    <t>971U565</t>
  </si>
  <si>
    <t>805X867</t>
  </si>
  <si>
    <t>Alexander, Chuck</t>
  </si>
  <si>
    <t>892R643</t>
  </si>
  <si>
    <t>880N571</t>
  </si>
  <si>
    <t>712M426</t>
  </si>
  <si>
    <t>368Q590</t>
  </si>
  <si>
    <t>Johnson, Claudia</t>
  </si>
  <si>
    <t>486U316</t>
  </si>
  <si>
    <t>388W304</t>
  </si>
  <si>
    <t>121X257</t>
  </si>
  <si>
    <t>334M145</t>
  </si>
  <si>
    <t>818H792</t>
  </si>
  <si>
    <t>207L625</t>
  </si>
  <si>
    <t>879R732</t>
  </si>
  <si>
    <t>Christinelli, David</t>
  </si>
  <si>
    <t>536G515</t>
  </si>
  <si>
    <t>940M762</t>
  </si>
  <si>
    <t>886N739</t>
  </si>
  <si>
    <t>634M755</t>
  </si>
  <si>
    <t>386L914</t>
  </si>
  <si>
    <t>Audit Services</t>
  </si>
  <si>
    <t>185Z745</t>
  </si>
  <si>
    <t>572R909</t>
  </si>
  <si>
    <t>702G659</t>
  </si>
  <si>
    <t>Caballero, Richard</t>
  </si>
  <si>
    <t>538T928</t>
  </si>
  <si>
    <t>Kendrick, Bacardi</t>
  </si>
  <si>
    <t>830Q202</t>
  </si>
  <si>
    <t>161R529</t>
  </si>
  <si>
    <t>429C669</t>
  </si>
  <si>
    <t>540Z535</t>
  </si>
  <si>
    <t>510A490</t>
  </si>
  <si>
    <t>761U408</t>
  </si>
  <si>
    <t>315W720</t>
  </si>
  <si>
    <t>Peptide Chemistry</t>
  </si>
  <si>
    <t>572Q433</t>
  </si>
  <si>
    <t>733Z382</t>
  </si>
  <si>
    <t>172B330</t>
  </si>
  <si>
    <t>524S425</t>
  </si>
  <si>
    <t>953N347</t>
  </si>
  <si>
    <t>868R982</t>
  </si>
  <si>
    <t>883Y375</t>
  </si>
  <si>
    <t>115J320</t>
  </si>
  <si>
    <t>192Q678</t>
  </si>
  <si>
    <t>142K883</t>
  </si>
  <si>
    <t>437Z210</t>
  </si>
  <si>
    <t>442A498</t>
  </si>
  <si>
    <t>337C156</t>
  </si>
  <si>
    <t>692N394</t>
  </si>
  <si>
    <t>259T927</t>
  </si>
  <si>
    <t>Compliance</t>
  </si>
  <si>
    <t>794S364</t>
  </si>
  <si>
    <t>951Z965</t>
  </si>
  <si>
    <t>612B175</t>
  </si>
  <si>
    <t>378V596</t>
  </si>
  <si>
    <t>Garcia, Sally</t>
  </si>
  <si>
    <t>540C581</t>
  </si>
  <si>
    <t>893Y378</t>
  </si>
  <si>
    <t>686U157</t>
  </si>
  <si>
    <t>684Q981</t>
  </si>
  <si>
    <t>681W294</t>
  </si>
  <si>
    <t>199C389</t>
  </si>
  <si>
    <t>848V423</t>
  </si>
  <si>
    <t>742Z494</t>
  </si>
  <si>
    <t>491J619</t>
  </si>
  <si>
    <t>916B248</t>
  </si>
  <si>
    <t>963Q228</t>
  </si>
  <si>
    <t>852G553</t>
  </si>
  <si>
    <t>921M815</t>
  </si>
  <si>
    <t>956Z123</t>
  </si>
  <si>
    <t>803E402</t>
  </si>
  <si>
    <t>831H270</t>
  </si>
  <si>
    <t>179Q209</t>
  </si>
  <si>
    <t>213S300</t>
  </si>
  <si>
    <t>844L155</t>
  </si>
  <si>
    <t>285Z183</t>
  </si>
  <si>
    <t>261D384</t>
  </si>
  <si>
    <t>905C769</t>
  </si>
  <si>
    <t>807G130</t>
  </si>
  <si>
    <t>470N421</t>
  </si>
  <si>
    <t>113T426</t>
  </si>
  <si>
    <t>950R856</t>
  </si>
  <si>
    <t>Martinez, Angela</t>
  </si>
  <si>
    <t>795X515</t>
  </si>
  <si>
    <t>512D467</t>
  </si>
  <si>
    <t>501D483</t>
  </si>
  <si>
    <t>563N619</t>
  </si>
  <si>
    <t>756V554</t>
  </si>
  <si>
    <t>485Z976</t>
  </si>
  <si>
    <t>619D615</t>
  </si>
  <si>
    <t>874G186</t>
  </si>
  <si>
    <t>167X160</t>
  </si>
  <si>
    <t>573Z928</t>
  </si>
  <si>
    <t>694Q914</t>
  </si>
  <si>
    <t>945N935</t>
  </si>
  <si>
    <t>702T784</t>
  </si>
  <si>
    <t>905T347</t>
  </si>
  <si>
    <t>568Z835</t>
  </si>
  <si>
    <t>422Q347</t>
  </si>
  <si>
    <t>325W395</t>
  </si>
  <si>
    <t>612B734</t>
  </si>
  <si>
    <t>163A672</t>
  </si>
  <si>
    <t>170A962</t>
  </si>
  <si>
    <t>439U227</t>
  </si>
  <si>
    <t>358E421</t>
  </si>
  <si>
    <t>281U313</t>
  </si>
  <si>
    <t>690R505</t>
  </si>
  <si>
    <t>945T430</t>
  </si>
  <si>
    <t>415S708</t>
  </si>
  <si>
    <t>335X378</t>
  </si>
  <si>
    <t>441Y753</t>
  </si>
  <si>
    <t>573N225</t>
  </si>
  <si>
    <t>300C957</t>
  </si>
  <si>
    <t>499H822</t>
  </si>
  <si>
    <t>666T949</t>
  </si>
  <si>
    <t>509W361</t>
  </si>
  <si>
    <t>987E690</t>
  </si>
  <si>
    <t>711W633</t>
  </si>
  <si>
    <t>860K555</t>
  </si>
  <si>
    <t>333S234</t>
  </si>
  <si>
    <t>662G118</t>
  </si>
  <si>
    <t>113K798</t>
  </si>
  <si>
    <t>688W214</t>
  </si>
  <si>
    <t>444W156</t>
  </si>
  <si>
    <t>983H615</t>
  </si>
  <si>
    <t>961M785</t>
  </si>
  <si>
    <t>208H610</t>
  </si>
  <si>
    <t>646N743</t>
  </si>
  <si>
    <t>483S132</t>
  </si>
  <si>
    <t>654U415</t>
  </si>
  <si>
    <t>799S322</t>
  </si>
  <si>
    <t>588Q740</t>
  </si>
  <si>
    <t>595X596</t>
  </si>
  <si>
    <t>Pharmacokinetics</t>
  </si>
  <si>
    <t>140M275</t>
  </si>
  <si>
    <t>932M317</t>
  </si>
  <si>
    <t>954F163</t>
  </si>
  <si>
    <t>934A938</t>
  </si>
  <si>
    <t>894Q868</t>
  </si>
  <si>
    <t>304A749</t>
  </si>
  <si>
    <t>726T521</t>
  </si>
  <si>
    <t>373E148</t>
  </si>
  <si>
    <t>797K347</t>
  </si>
  <si>
    <t>465Y565</t>
  </si>
  <si>
    <t>651M860</t>
  </si>
  <si>
    <t>935C139</t>
  </si>
  <si>
    <t>436U374</t>
  </si>
  <si>
    <t>623L992</t>
  </si>
  <si>
    <t>345V633</t>
  </si>
  <si>
    <t>847C717</t>
  </si>
  <si>
    <t>188N911</t>
  </si>
  <si>
    <t>736K111</t>
  </si>
  <si>
    <t>608U408</t>
  </si>
  <si>
    <t>763A277</t>
  </si>
  <si>
    <t>116M970</t>
  </si>
  <si>
    <t>878H699</t>
  </si>
  <si>
    <t>795L326</t>
  </si>
  <si>
    <t>834B329</t>
  </si>
  <si>
    <t>718V814</t>
  </si>
  <si>
    <t>242G631</t>
  </si>
  <si>
    <t>225U972</t>
  </si>
  <si>
    <t>366R838</t>
  </si>
  <si>
    <t>411V354</t>
  </si>
  <si>
    <t>169T870</t>
  </si>
  <si>
    <t>748Q220</t>
  </si>
  <si>
    <t>580A459</t>
  </si>
  <si>
    <t>315T518</t>
  </si>
  <si>
    <t>772T765</t>
  </si>
  <si>
    <t>645W790</t>
  </si>
  <si>
    <t>233T515</t>
  </si>
  <si>
    <t>524A740</t>
  </si>
  <si>
    <t>938J575</t>
  </si>
  <si>
    <t>273D286</t>
  </si>
  <si>
    <t>211Q726</t>
  </si>
  <si>
    <t>511D542</t>
  </si>
  <si>
    <t>822M899</t>
  </si>
  <si>
    <t>295B584</t>
  </si>
  <si>
    <t>944S816</t>
  </si>
  <si>
    <t>111S780</t>
  </si>
  <si>
    <t>676H470</t>
  </si>
  <si>
    <t>848B365</t>
  </si>
  <si>
    <t>450B647</t>
  </si>
  <si>
    <t>761T212</t>
  </si>
  <si>
    <t>544G744</t>
  </si>
  <si>
    <t>370S628</t>
  </si>
  <si>
    <t>209R824</t>
  </si>
  <si>
    <t>125Q212</t>
  </si>
  <si>
    <t>518Z739</t>
  </si>
  <si>
    <t>819U449</t>
  </si>
  <si>
    <t>244Q728</t>
  </si>
  <si>
    <t>683E870</t>
  </si>
  <si>
    <t>374Z931</t>
  </si>
  <si>
    <t>812N225</t>
  </si>
  <si>
    <t>851V914</t>
  </si>
  <si>
    <t>739V409</t>
  </si>
  <si>
    <t>608W154</t>
  </si>
  <si>
    <t>713X880</t>
  </si>
  <si>
    <t>796G654</t>
  </si>
  <si>
    <t>662S738</t>
  </si>
  <si>
    <t>225T663</t>
  </si>
  <si>
    <t>177F303</t>
  </si>
  <si>
    <t>389J958</t>
  </si>
  <si>
    <t>859V913</t>
  </si>
  <si>
    <t>207F615</t>
  </si>
  <si>
    <t>296G936</t>
  </si>
  <si>
    <t>838H633</t>
  </si>
  <si>
    <t>797V467</t>
  </si>
  <si>
    <t>995A919</t>
  </si>
  <si>
    <t>359E519</t>
  </si>
  <si>
    <t>247A758</t>
  </si>
  <si>
    <t>225J719</t>
  </si>
  <si>
    <t>521H379</t>
  </si>
  <si>
    <t>181V322</t>
  </si>
  <si>
    <t>264V143</t>
  </si>
  <si>
    <t>544J741</t>
  </si>
  <si>
    <t>256S668</t>
  </si>
  <si>
    <t>244S720</t>
  </si>
  <si>
    <t>International Clinical Safety</t>
  </si>
  <si>
    <t>159Q507</t>
  </si>
  <si>
    <t>508Y256</t>
  </si>
  <si>
    <t>296H152</t>
  </si>
  <si>
    <t>908D992</t>
  </si>
  <si>
    <t>836E130</t>
  </si>
  <si>
    <t>265Y593</t>
  </si>
  <si>
    <t>281Y929</t>
  </si>
  <si>
    <t>909A864</t>
  </si>
  <si>
    <t>567H927</t>
  </si>
  <si>
    <t>866M588</t>
  </si>
  <si>
    <t>128N219</t>
  </si>
  <si>
    <t>790H228</t>
  </si>
  <si>
    <t>224N789</t>
  </si>
  <si>
    <t>727U485</t>
  </si>
  <si>
    <t>796A673</t>
  </si>
  <si>
    <t>410S578</t>
  </si>
  <si>
    <t>420K508</t>
  </si>
  <si>
    <t>124Z340</t>
  </si>
  <si>
    <t>659C619</t>
  </si>
  <si>
    <t>732W567</t>
  </si>
  <si>
    <t>495G847</t>
  </si>
  <si>
    <t>757U991</t>
  </si>
  <si>
    <t>793X858</t>
  </si>
  <si>
    <t>358K374</t>
  </si>
  <si>
    <t>280U954</t>
  </si>
  <si>
    <t>544W770</t>
  </si>
  <si>
    <t>762L221</t>
  </si>
  <si>
    <t>203L489</t>
  </si>
  <si>
    <t>547H371</t>
  </si>
  <si>
    <t>662W421</t>
  </si>
  <si>
    <t>760V325</t>
  </si>
  <si>
    <t>183Q739</t>
  </si>
  <si>
    <t>150F312</t>
  </si>
  <si>
    <t>649V528</t>
  </si>
  <si>
    <t>184J236</t>
  </si>
  <si>
    <t>531L319</t>
  </si>
  <si>
    <t>246B635</t>
  </si>
  <si>
    <t>698R430</t>
  </si>
  <si>
    <t>708G586</t>
  </si>
  <si>
    <t>696R349</t>
  </si>
  <si>
    <t>779J833</t>
  </si>
  <si>
    <t>785Q920</t>
  </si>
  <si>
    <t>Oconnor, Kent</t>
  </si>
  <si>
    <t>984Q671</t>
  </si>
  <si>
    <t>617N401</t>
  </si>
  <si>
    <t>338U849</t>
  </si>
  <si>
    <t>134Q850</t>
  </si>
  <si>
    <t>225Q831</t>
  </si>
  <si>
    <t>213D638</t>
  </si>
  <si>
    <t>134E222</t>
  </si>
  <si>
    <t>447E852</t>
  </si>
  <si>
    <t>786T838</t>
  </si>
  <si>
    <t>321L945</t>
  </si>
  <si>
    <t>267Q710</t>
  </si>
  <si>
    <t>955U571</t>
  </si>
  <si>
    <t>347R926</t>
  </si>
  <si>
    <t>233T378</t>
  </si>
  <si>
    <t>180B208</t>
  </si>
  <si>
    <t>909A758</t>
  </si>
  <si>
    <t>620G965</t>
  </si>
  <si>
    <t>341R243</t>
  </si>
  <si>
    <t>750Y665</t>
  </si>
  <si>
    <t>160G419</t>
  </si>
  <si>
    <t>956T882</t>
  </si>
  <si>
    <t>487R317</t>
  </si>
  <si>
    <t>781Q353</t>
  </si>
  <si>
    <t>616Q346</t>
  </si>
  <si>
    <t>577B921</t>
  </si>
  <si>
    <t>208T119</t>
  </si>
  <si>
    <t>558K207</t>
  </si>
  <si>
    <t>286L643</t>
  </si>
  <si>
    <t>374L324</t>
  </si>
  <si>
    <t>763V589</t>
  </si>
  <si>
    <t>500V210</t>
  </si>
  <si>
    <t>229Z512</t>
  </si>
  <si>
    <t>891X497</t>
  </si>
  <si>
    <t>143X910</t>
  </si>
  <si>
    <t>888B890</t>
  </si>
  <si>
    <t>855W195</t>
  </si>
  <si>
    <t>839L807</t>
  </si>
  <si>
    <t>297J455</t>
  </si>
  <si>
    <t>504W849</t>
  </si>
  <si>
    <t>131D222</t>
  </si>
  <si>
    <t>380E357</t>
  </si>
  <si>
    <t>603A961</t>
  </si>
  <si>
    <t>364A393</t>
  </si>
  <si>
    <t>306E535</t>
  </si>
  <si>
    <t>469Z490</t>
  </si>
  <si>
    <t>233J669</t>
  </si>
  <si>
    <t>703S629</t>
  </si>
  <si>
    <t>668K962</t>
  </si>
  <si>
    <t>285S869</t>
  </si>
  <si>
    <t>495X155</t>
  </si>
  <si>
    <t>983F515</t>
  </si>
  <si>
    <t>912N775</t>
  </si>
  <si>
    <t>506Y170</t>
  </si>
  <si>
    <t>377H469</t>
  </si>
  <si>
    <t>488G947</t>
  </si>
  <si>
    <t>202G485</t>
  </si>
  <si>
    <t>449Z420</t>
  </si>
  <si>
    <t>502N765</t>
  </si>
  <si>
    <t>698B715</t>
  </si>
  <si>
    <t>663X808</t>
  </si>
  <si>
    <t>944G250</t>
  </si>
  <si>
    <t>910F376</t>
  </si>
  <si>
    <t>147T808</t>
  </si>
  <si>
    <t>570J183</t>
  </si>
  <si>
    <t>574F547</t>
  </si>
  <si>
    <t>192A694</t>
  </si>
  <si>
    <t>832A323</t>
  </si>
  <si>
    <t>409B123</t>
  </si>
  <si>
    <t>206J545</t>
  </si>
  <si>
    <t>867F549</t>
  </si>
  <si>
    <t>892X576</t>
  </si>
  <si>
    <t>436D145</t>
  </si>
  <si>
    <t>464B348</t>
  </si>
  <si>
    <t>957J383</t>
  </si>
  <si>
    <t>806S248</t>
  </si>
  <si>
    <t>473N825</t>
  </si>
  <si>
    <t>173N722</t>
  </si>
  <si>
    <t>710Q731</t>
  </si>
  <si>
    <t>587D539</t>
  </si>
  <si>
    <t>387H140</t>
  </si>
  <si>
    <t>824D126</t>
  </si>
  <si>
    <t>649Y281</t>
  </si>
  <si>
    <t>537R880</t>
  </si>
  <si>
    <t>794N797</t>
  </si>
  <si>
    <t>559A368</t>
  </si>
  <si>
    <t>497G477</t>
  </si>
  <si>
    <t>864C550</t>
  </si>
  <si>
    <t>164Y467</t>
  </si>
  <si>
    <t>475S400</t>
  </si>
  <si>
    <t>483T195</t>
  </si>
  <si>
    <t>726E545</t>
  </si>
  <si>
    <t>407S802</t>
  </si>
  <si>
    <t>808C470</t>
  </si>
  <si>
    <t>475E583</t>
  </si>
  <si>
    <t>679B625</t>
  </si>
  <si>
    <t>452G262</t>
  </si>
  <si>
    <t>987F744</t>
  </si>
  <si>
    <t>238K190</t>
  </si>
  <si>
    <t>572Q952</t>
  </si>
  <si>
    <t>859Y779</t>
  </si>
  <si>
    <t>911U838</t>
  </si>
  <si>
    <t>650H492</t>
  </si>
  <si>
    <t>479Q899</t>
  </si>
  <si>
    <t>990L198</t>
  </si>
  <si>
    <t>931F789</t>
  </si>
  <si>
    <t>143Q556</t>
  </si>
  <si>
    <t>209J274</t>
  </si>
  <si>
    <t>801Z260</t>
  </si>
  <si>
    <t>454M370</t>
  </si>
  <si>
    <t>591C785</t>
  </si>
  <si>
    <t>232B565</t>
  </si>
  <si>
    <t>615M989</t>
  </si>
  <si>
    <t>439V435</t>
  </si>
  <si>
    <t>157R193</t>
  </si>
  <si>
    <t>727X685</t>
  </si>
  <si>
    <t>124Q759</t>
  </si>
  <si>
    <t>734N432</t>
  </si>
  <si>
    <t>594T538</t>
  </si>
  <si>
    <t>763D219</t>
  </si>
  <si>
    <t>671J553</t>
  </si>
  <si>
    <t>534Z252</t>
  </si>
  <si>
    <t>263W785</t>
  </si>
  <si>
    <t>704F197</t>
  </si>
  <si>
    <t>914H668</t>
  </si>
  <si>
    <t>909R548</t>
  </si>
  <si>
    <t>320S237</t>
  </si>
  <si>
    <t>600X702</t>
  </si>
  <si>
    <t>848U966</t>
  </si>
  <si>
    <t>837Q617</t>
  </si>
  <si>
    <t>538J890</t>
  </si>
  <si>
    <t>476W705</t>
  </si>
  <si>
    <t>827X239</t>
  </si>
  <si>
    <t>922E927</t>
  </si>
  <si>
    <t>818S669</t>
  </si>
  <si>
    <t>396L519</t>
  </si>
  <si>
    <t>617S324</t>
  </si>
  <si>
    <t>226U202</t>
  </si>
  <si>
    <t>124X501</t>
  </si>
  <si>
    <t>228E521</t>
  </si>
  <si>
    <t>464H870</t>
  </si>
  <si>
    <t>523L810</t>
  </si>
  <si>
    <t>951Z870</t>
  </si>
  <si>
    <t>268X416</t>
  </si>
  <si>
    <t>328A642</t>
  </si>
  <si>
    <t>359L445</t>
  </si>
  <si>
    <t>281D177</t>
  </si>
  <si>
    <t>459F589</t>
  </si>
  <si>
    <t>478U481</t>
  </si>
  <si>
    <t>816F486</t>
  </si>
  <si>
    <t>850R341</t>
  </si>
  <si>
    <t>418S606</t>
  </si>
  <si>
    <t>659C867</t>
  </si>
  <si>
    <t>412Z412</t>
  </si>
  <si>
    <t>505K127</t>
  </si>
  <si>
    <t>591M324</t>
  </si>
  <si>
    <t>366W946</t>
  </si>
  <si>
    <t>537Z387</t>
  </si>
  <si>
    <t>279V479</t>
  </si>
  <si>
    <t>820U437</t>
  </si>
  <si>
    <t>712B341</t>
  </si>
  <si>
    <t>333K539</t>
  </si>
  <si>
    <t>806B871</t>
  </si>
  <si>
    <t>428U939</t>
  </si>
  <si>
    <t>731E898</t>
  </si>
  <si>
    <t>419V822</t>
  </si>
  <si>
    <t>707Q848</t>
  </si>
  <si>
    <t>697M608</t>
  </si>
  <si>
    <t>358V574</t>
  </si>
  <si>
    <t>339V121</t>
  </si>
  <si>
    <t>476Q934</t>
  </si>
  <si>
    <t>978Q972</t>
  </si>
  <si>
    <t>330S769</t>
  </si>
  <si>
    <t>508R136</t>
  </si>
  <si>
    <t>528H244</t>
  </si>
  <si>
    <t>371Q510</t>
  </si>
  <si>
    <t>370C728</t>
  </si>
  <si>
    <t>766G977</t>
  </si>
  <si>
    <t>594Q755</t>
  </si>
  <si>
    <t>653K887</t>
  </si>
  <si>
    <t>468T861</t>
  </si>
  <si>
    <t>317G562</t>
  </si>
  <si>
    <t>234Y612</t>
  </si>
  <si>
    <t>199S820</t>
  </si>
  <si>
    <t>256C170</t>
  </si>
  <si>
    <t>211W639</t>
  </si>
  <si>
    <t>632L894</t>
  </si>
  <si>
    <t>554Y200</t>
  </si>
  <si>
    <t>765B691</t>
  </si>
  <si>
    <t>222Q501</t>
  </si>
  <si>
    <t>585D555</t>
  </si>
  <si>
    <t>980M763</t>
  </si>
  <si>
    <t>906R165</t>
  </si>
  <si>
    <t>417V623</t>
  </si>
  <si>
    <t>472F398</t>
  </si>
  <si>
    <t>484D872</t>
  </si>
  <si>
    <t>372J573</t>
  </si>
  <si>
    <t>950B426</t>
  </si>
  <si>
    <t>501K245</t>
  </si>
  <si>
    <t>336X127</t>
  </si>
  <si>
    <t>141X311</t>
  </si>
  <si>
    <t>861K526</t>
  </si>
  <si>
    <t>953T673</t>
  </si>
  <si>
    <t>152K505</t>
  </si>
  <si>
    <t>925G455</t>
  </si>
  <si>
    <t>283M642</t>
  </si>
  <si>
    <t>393X510</t>
  </si>
  <si>
    <t>240U218</t>
  </si>
  <si>
    <t>453S625</t>
  </si>
  <si>
    <t>457M682</t>
  </si>
  <si>
    <t>272T534</t>
  </si>
  <si>
    <t>771U315</t>
  </si>
  <si>
    <t>392H411</t>
  </si>
  <si>
    <t>754G648</t>
  </si>
  <si>
    <t>732J784</t>
  </si>
  <si>
    <t>221R780</t>
  </si>
  <si>
    <t>512Y396</t>
  </si>
  <si>
    <t>754F673</t>
  </si>
  <si>
    <t>380X386</t>
  </si>
  <si>
    <t>369F843</t>
  </si>
  <si>
    <t>896C482</t>
  </si>
  <si>
    <t>625C895</t>
  </si>
  <si>
    <t>762A924</t>
  </si>
  <si>
    <t>785M740</t>
  </si>
  <si>
    <t>115N590</t>
  </si>
  <si>
    <t>113Q358</t>
  </si>
  <si>
    <t>793C401</t>
  </si>
  <si>
    <t>997H964</t>
  </si>
  <si>
    <t>851K850</t>
  </si>
  <si>
    <t>627H853</t>
  </si>
  <si>
    <t>452H321</t>
  </si>
  <si>
    <t>688G306</t>
  </si>
  <si>
    <t>378V918</t>
  </si>
  <si>
    <t>686U312</t>
  </si>
  <si>
    <t>781L843</t>
  </si>
  <si>
    <t>231H308</t>
  </si>
  <si>
    <t>856K875</t>
  </si>
  <si>
    <t>292T832</t>
  </si>
  <si>
    <t>397J724</t>
  </si>
  <si>
    <t>273Q565</t>
  </si>
  <si>
    <t>658Y371</t>
  </si>
  <si>
    <t>737W709</t>
  </si>
  <si>
    <t>155Z552</t>
  </si>
  <si>
    <t>522N520</t>
  </si>
  <si>
    <t>149L245</t>
  </si>
  <si>
    <t>233H300</t>
  </si>
  <si>
    <t>434C689</t>
  </si>
  <si>
    <t>900W526</t>
  </si>
  <si>
    <t>180Y932</t>
  </si>
  <si>
    <t>774K772</t>
  </si>
  <si>
    <t>263L523</t>
  </si>
  <si>
    <t>652B802</t>
  </si>
  <si>
    <t>207C219</t>
  </si>
  <si>
    <t>536Q678</t>
  </si>
  <si>
    <t>158Q295</t>
  </si>
  <si>
    <t>979J745</t>
  </si>
  <si>
    <t>826W973</t>
  </si>
  <si>
    <t>201Q263</t>
  </si>
  <si>
    <t>368S402</t>
  </si>
  <si>
    <t>514Q286</t>
  </si>
  <si>
    <t>811F636</t>
  </si>
  <si>
    <t>Engineering/Operations</t>
  </si>
  <si>
    <t>729F188</t>
  </si>
  <si>
    <t>383K951</t>
  </si>
  <si>
    <t>881L378</t>
  </si>
  <si>
    <t>988J273</t>
  </si>
  <si>
    <t>546C562</t>
  </si>
  <si>
    <t>310N639</t>
  </si>
  <si>
    <t>135D616</t>
  </si>
  <si>
    <t>811X871</t>
  </si>
  <si>
    <t>999G499</t>
  </si>
  <si>
    <t>828W522</t>
  </si>
  <si>
    <t>736X525</t>
  </si>
  <si>
    <t>481J753</t>
  </si>
  <si>
    <t>793S281</t>
  </si>
  <si>
    <t>619G362</t>
  </si>
  <si>
    <t>955C212</t>
  </si>
  <si>
    <t>777W970</t>
  </si>
  <si>
    <t>205T552</t>
  </si>
  <si>
    <t>724X402</t>
  </si>
  <si>
    <t>723Z435</t>
  </si>
  <si>
    <t>963F182</t>
  </si>
  <si>
    <t>252J164</t>
  </si>
  <si>
    <t>905K480</t>
  </si>
  <si>
    <t>860U263</t>
  </si>
  <si>
    <t>167D622</t>
  </si>
  <si>
    <t>148X163</t>
  </si>
  <si>
    <t>664G789</t>
  </si>
  <si>
    <t>217Q454</t>
  </si>
  <si>
    <t>814Q766</t>
  </si>
  <si>
    <t>6P1Q212</t>
  </si>
  <si>
    <t>870L426</t>
  </si>
  <si>
    <t>795H923</t>
  </si>
  <si>
    <t>939V735</t>
  </si>
  <si>
    <t>570F118</t>
  </si>
  <si>
    <t>232K448</t>
  </si>
  <si>
    <t>517B372</t>
  </si>
  <si>
    <t>134Q156</t>
  </si>
  <si>
    <t>367R925</t>
  </si>
  <si>
    <t>665R836</t>
  </si>
  <si>
    <t>228X898</t>
  </si>
  <si>
    <t>221V462</t>
  </si>
  <si>
    <t>749E393</t>
  </si>
  <si>
    <t>836K830</t>
  </si>
  <si>
    <t>571K363</t>
  </si>
  <si>
    <t>425J170</t>
  </si>
  <si>
    <t>875A620</t>
  </si>
  <si>
    <t>550L789</t>
  </si>
  <si>
    <t>342F122</t>
  </si>
  <si>
    <t>406D242</t>
  </si>
  <si>
    <t>788F426</t>
  </si>
  <si>
    <t>541M808</t>
  </si>
  <si>
    <t>697V706</t>
  </si>
  <si>
    <t>146E683</t>
  </si>
  <si>
    <t>396N306</t>
  </si>
  <si>
    <t>875H960</t>
  </si>
  <si>
    <t>552E755</t>
  </si>
  <si>
    <t>127W846</t>
  </si>
  <si>
    <t>703E417</t>
  </si>
  <si>
    <t>225A766</t>
  </si>
  <si>
    <t>840E830</t>
  </si>
  <si>
    <t>486Q852</t>
  </si>
  <si>
    <t>333L831</t>
  </si>
  <si>
    <t>781N944</t>
  </si>
  <si>
    <t>269N892</t>
  </si>
  <si>
    <t>208E212</t>
  </si>
  <si>
    <t>160J180</t>
  </si>
  <si>
    <t>167Q116</t>
  </si>
  <si>
    <t>318Y937</t>
  </si>
  <si>
    <t>739A696</t>
  </si>
  <si>
    <t>496Y639</t>
  </si>
  <si>
    <t>743Q647</t>
  </si>
  <si>
    <t>622L530</t>
  </si>
  <si>
    <t>729W178</t>
  </si>
  <si>
    <t>480E861</t>
  </si>
  <si>
    <t>735Q814</t>
  </si>
  <si>
    <t>572L701</t>
  </si>
  <si>
    <t>843H892</t>
  </si>
  <si>
    <t>148X220</t>
  </si>
  <si>
    <t>996X405</t>
  </si>
  <si>
    <t>612D124</t>
  </si>
  <si>
    <t>906L941</t>
  </si>
  <si>
    <t>181Z971</t>
  </si>
  <si>
    <t>745T375</t>
  </si>
  <si>
    <t>569Z950</t>
  </si>
  <si>
    <t>293V935</t>
  </si>
  <si>
    <t>329Z184</t>
  </si>
  <si>
    <t>906Y307</t>
  </si>
  <si>
    <t>825Z215</t>
  </si>
  <si>
    <t>573F494</t>
  </si>
  <si>
    <t>342T174</t>
  </si>
  <si>
    <t>390E798</t>
  </si>
  <si>
    <t>581Q443</t>
  </si>
  <si>
    <t>948M677</t>
  </si>
  <si>
    <t>589E996</t>
  </si>
  <si>
    <t>334J937</t>
  </si>
  <si>
    <t>315A873</t>
  </si>
  <si>
    <t>775C457</t>
  </si>
  <si>
    <t>234Y525</t>
  </si>
  <si>
    <t>186V678</t>
  </si>
  <si>
    <t>230S823</t>
  </si>
  <si>
    <t>464G870</t>
  </si>
  <si>
    <t>367J992</t>
  </si>
  <si>
    <t>861M806</t>
  </si>
  <si>
    <t>571U558</t>
  </si>
  <si>
    <t>672C477</t>
  </si>
  <si>
    <t>951Y598</t>
  </si>
  <si>
    <t>821F400</t>
  </si>
  <si>
    <t>530W351</t>
  </si>
  <si>
    <t>773A150</t>
  </si>
  <si>
    <t>335E422</t>
  </si>
  <si>
    <t>399Q151</t>
  </si>
  <si>
    <t>361J712</t>
  </si>
  <si>
    <t>798D497</t>
  </si>
  <si>
    <t>221N918</t>
  </si>
  <si>
    <t>200G966</t>
  </si>
  <si>
    <t>205N346</t>
  </si>
  <si>
    <t>884E869</t>
  </si>
  <si>
    <t>269U740</t>
  </si>
  <si>
    <t>480Q506</t>
  </si>
  <si>
    <t>500H722</t>
  </si>
  <si>
    <t>186D242</t>
  </si>
  <si>
    <t>465N480</t>
  </si>
  <si>
    <t>248B909</t>
  </si>
  <si>
    <t>280M995</t>
  </si>
  <si>
    <t>365C916</t>
  </si>
  <si>
    <t>175V208</t>
  </si>
  <si>
    <t>456D601</t>
  </si>
  <si>
    <t>343Q147</t>
  </si>
  <si>
    <t>806D507</t>
  </si>
  <si>
    <t>288T186</t>
  </si>
  <si>
    <t>944M476</t>
  </si>
  <si>
    <t>535D753</t>
  </si>
  <si>
    <t>376G795</t>
  </si>
  <si>
    <t>239A898</t>
  </si>
  <si>
    <t>430Q447</t>
  </si>
  <si>
    <t>934R404</t>
  </si>
  <si>
    <t>122B850</t>
  </si>
  <si>
    <t>528J708</t>
  </si>
  <si>
    <t>134Y730</t>
  </si>
  <si>
    <t>368Q628</t>
  </si>
  <si>
    <t>781W892</t>
  </si>
  <si>
    <t>823R628</t>
  </si>
  <si>
    <t>424K987</t>
  </si>
  <si>
    <t>574B249</t>
  </si>
  <si>
    <t>530K528</t>
  </si>
  <si>
    <t>551L399</t>
  </si>
  <si>
    <t>857D126</t>
  </si>
  <si>
    <t>133C645</t>
  </si>
  <si>
    <t>464E292</t>
  </si>
  <si>
    <t>875F944</t>
  </si>
  <si>
    <t>405Y831</t>
  </si>
  <si>
    <t>518C125</t>
  </si>
  <si>
    <t>207N387</t>
  </si>
  <si>
    <t>887G879</t>
  </si>
  <si>
    <t>424F440</t>
  </si>
  <si>
    <t>293F767</t>
  </si>
  <si>
    <t>667L578</t>
  </si>
  <si>
    <t>384M260</t>
  </si>
  <si>
    <t>215A204</t>
  </si>
  <si>
    <t>958B415</t>
  </si>
  <si>
    <t>308A965</t>
  </si>
  <si>
    <t>702L677</t>
  </si>
  <si>
    <t>562N446</t>
  </si>
  <si>
    <t>590L341</t>
  </si>
  <si>
    <t>242W652</t>
  </si>
  <si>
    <t>141W269</t>
  </si>
  <si>
    <t>989Y852</t>
  </si>
  <si>
    <t>790M555</t>
  </si>
  <si>
    <t>550J388</t>
  </si>
  <si>
    <t>310X329</t>
  </si>
  <si>
    <t>642E534</t>
  </si>
  <si>
    <t>352K382</t>
  </si>
  <si>
    <t>665F632</t>
  </si>
  <si>
    <t>584Q695</t>
  </si>
  <si>
    <t>194Q949</t>
  </si>
  <si>
    <t>876Q945</t>
  </si>
  <si>
    <t>683D174</t>
  </si>
  <si>
    <t>508S973</t>
  </si>
  <si>
    <t>796N261</t>
  </si>
  <si>
    <t>585Y853</t>
  </si>
  <si>
    <t>981U406</t>
  </si>
  <si>
    <t>Woodward, Timothy</t>
  </si>
  <si>
    <t>566B127</t>
  </si>
  <si>
    <t>865K356</t>
  </si>
  <si>
    <t>487H220</t>
  </si>
  <si>
    <t>890D347</t>
  </si>
  <si>
    <t>516G609</t>
  </si>
  <si>
    <t>462M284</t>
  </si>
  <si>
    <t>598F425</t>
  </si>
  <si>
    <t>226A943</t>
  </si>
  <si>
    <t>Phone</t>
  </si>
  <si>
    <t>Coleman, Randi</t>
  </si>
  <si>
    <t>O'Neal, William</t>
  </si>
  <si>
    <t>Ellison, Melissa</t>
  </si>
  <si>
    <t>ID#</t>
  </si>
  <si>
    <t>Dawson, Jon</t>
  </si>
  <si>
    <t>Stricklad, Rajean</t>
  </si>
  <si>
    <t>Holland, Don</t>
  </si>
  <si>
    <t>Gallagher, John</t>
  </si>
  <si>
    <t>Dept</t>
  </si>
  <si>
    <t>Blackburn, Kathy</t>
  </si>
  <si>
    <t>Campbell, Mike</t>
  </si>
  <si>
    <t>Shipping
Zone</t>
  </si>
  <si>
    <t>Rick</t>
  </si>
  <si>
    <t>CarMike, Sam</t>
  </si>
  <si>
    <t>Rodriguez, Mike</t>
  </si>
  <si>
    <t>P89B181</t>
  </si>
  <si>
    <t xml:space="preserve">      New Salary</t>
  </si>
  <si>
    <t>Find first sales date for:</t>
  </si>
  <si>
    <t>Search first-to-last (top-down)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</si>
</sst>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"/>
    <numFmt numFmtId="167" formatCode="General_)"/>
    <numFmt numFmtId="168" formatCode="000\-00\-0000"/>
    <numFmt numFmtId="169" formatCode="#.0%"/>
    <numFmt numFmtId="170" formatCode="0.00_)"/>
    <numFmt numFmtId="171" formatCode="m/d/yyyy;@"/>
    <numFmt numFmtId="172" formatCode="[&lt;=9999999]###\-####;\(###\)\ ###\-####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Courier"/>
      <family val="3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3FB79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rgb="FFFBADD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auto="1"/>
      </left>
      <right style="thin">
        <color indexed="22"/>
      </right>
      <top style="medium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auto="1"/>
      </top>
      <bottom style="thin">
        <color indexed="22"/>
      </bottom>
      <diagonal/>
    </border>
    <border>
      <left style="thin">
        <color indexed="22"/>
      </left>
      <right style="medium">
        <color auto="1"/>
      </right>
      <top style="medium">
        <color auto="1"/>
      </top>
      <bottom style="thin">
        <color indexed="22"/>
      </bottom>
      <diagonal/>
    </border>
    <border>
      <left style="medium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auto="1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indexed="22"/>
      </right>
      <top style="thin">
        <color indexed="22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auto="1"/>
      </bottom>
      <diagonal/>
    </border>
    <border>
      <left style="thin">
        <color indexed="22"/>
      </left>
      <right style="medium">
        <color auto="1"/>
      </right>
      <top style="thin">
        <color indexed="22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22"/>
      </bottom>
      <diagonal/>
    </border>
  </borders>
  <cellStyleXfs count="4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" fillId="0" borderId="0"/>
    <xf numFmtId="167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5" fillId="0" borderId="0"/>
    <xf numFmtId="43" fontId="15" fillId="0" borderId="0" applyFont="0" applyFill="0" applyBorder="0" applyAlignment="0" applyProtection="0"/>
  </cellStyleXfs>
  <cellXfs count="192">
    <xf numFmtId="0" fontId="0" fillId="0" borderId="0" xfId="0"/>
    <xf numFmtId="0" fontId="3" fillId="2" borderId="1" xfId="1" applyFont="1" applyFill="1" applyBorder="1" applyAlignment="1" applyProtection="1">
      <alignment horizontal="right" vertical="top"/>
    </xf>
    <xf numFmtId="164" fontId="4" fillId="0" borderId="0" xfId="2" applyNumberFormat="1" applyFont="1" applyFill="1" applyProtection="1"/>
    <xf numFmtId="164" fontId="4" fillId="0" borderId="0" xfId="2" applyNumberFormat="1" applyFont="1" applyFill="1" applyBorder="1" applyProtection="1"/>
    <xf numFmtId="167" fontId="4" fillId="0" borderId="0" xfId="5" applyFont="1" applyBorder="1" applyAlignment="1" applyProtection="1">
      <alignment horizontal="left"/>
    </xf>
    <xf numFmtId="170" fontId="4" fillId="0" borderId="0" xfId="5" applyNumberFormat="1" applyFont="1" applyBorder="1" applyAlignment="1" applyProtection="1">
      <alignment horizontal="left"/>
    </xf>
    <xf numFmtId="15" fontId="3" fillId="0" borderId="0" xfId="3" applyNumberFormat="1" applyFont="1" applyFill="1" applyBorder="1" applyAlignment="1" applyProtection="1">
      <alignment horizontal="right" vertical="top" wrapText="1"/>
    </xf>
    <xf numFmtId="0" fontId="4" fillId="0" borderId="0" xfId="1" applyFont="1" applyProtection="1"/>
    <xf numFmtId="168" fontId="3" fillId="2" borderId="1" xfId="0" applyNumberFormat="1" applyFont="1" applyFill="1" applyBorder="1" applyAlignment="1" applyProtection="1">
      <alignment horizontal="center" vertical="top" wrapText="1"/>
    </xf>
    <xf numFmtId="168" fontId="3" fillId="2" borderId="1" xfId="0" applyNumberFormat="1" applyFont="1" applyFill="1" applyBorder="1" applyAlignment="1" applyProtection="1">
      <alignment horizontal="center" vertical="top"/>
    </xf>
    <xf numFmtId="168" fontId="3" fillId="2" borderId="1" xfId="0" applyNumberFormat="1" applyFont="1" applyFill="1" applyBorder="1" applyAlignment="1" applyProtection="1">
      <alignment horizontal="left" vertical="top"/>
    </xf>
    <xf numFmtId="168" fontId="3" fillId="0" borderId="0" xfId="0" applyNumberFormat="1" applyFont="1" applyFill="1" applyBorder="1" applyAlignment="1" applyProtection="1">
      <alignment horizontal="center" vertical="top"/>
    </xf>
    <xf numFmtId="168" fontId="3" fillId="6" borderId="0" xfId="0" applyNumberFormat="1" applyFont="1" applyFill="1" applyBorder="1" applyAlignment="1" applyProtection="1">
      <alignment horizontal="left"/>
    </xf>
    <xf numFmtId="3" fontId="4" fillId="0" borderId="0" xfId="2" applyNumberFormat="1" applyFont="1" applyAlignment="1" applyProtection="1">
      <alignment horizontal="right"/>
    </xf>
    <xf numFmtId="168" fontId="4" fillId="0" borderId="0" xfId="0" applyNumberFormat="1" applyFont="1" applyAlignment="1" applyProtection="1">
      <alignment horizontal="right"/>
    </xf>
    <xf numFmtId="0" fontId="4" fillId="0" borderId="0" xfId="4" applyNumberFormat="1" applyFont="1" applyAlignment="1" applyProtection="1">
      <alignment horizontal="left"/>
    </xf>
    <xf numFmtId="167" fontId="4" fillId="0" borderId="0" xfId="5" applyFont="1" applyBorder="1" applyAlignment="1" applyProtection="1">
      <alignment vertical="center"/>
    </xf>
    <xf numFmtId="170" fontId="4" fillId="0" borderId="0" xfId="5" applyNumberFormat="1" applyFont="1" applyBorder="1" applyAlignment="1" applyProtection="1">
      <alignment vertical="center"/>
    </xf>
    <xf numFmtId="0" fontId="3" fillId="2" borderId="1" xfId="1" applyFont="1" applyFill="1" applyBorder="1" applyAlignment="1" applyProtection="1">
      <alignment horizontal="left" vertical="top"/>
    </xf>
    <xf numFmtId="0" fontId="3" fillId="2" borderId="1" xfId="1" applyFont="1" applyFill="1" applyBorder="1" applyAlignment="1" applyProtection="1">
      <alignment vertical="top"/>
    </xf>
    <xf numFmtId="15" fontId="3" fillId="2" borderId="1" xfId="1" applyNumberFormat="1" applyFont="1" applyFill="1" applyBorder="1" applyAlignment="1" applyProtection="1">
      <alignment horizontal="right" vertical="top"/>
    </xf>
    <xf numFmtId="3" fontId="3" fillId="2" borderId="1" xfId="2" applyNumberFormat="1" applyFont="1" applyFill="1" applyBorder="1" applyAlignment="1" applyProtection="1">
      <alignment horizontal="right" vertical="top"/>
    </xf>
    <xf numFmtId="9" fontId="3" fillId="2" borderId="1" xfId="3" applyFont="1" applyFill="1" applyBorder="1" applyAlignment="1" applyProtection="1">
      <alignment vertical="center"/>
    </xf>
    <xf numFmtId="3" fontId="4" fillId="3" borderId="1" xfId="2" applyNumberFormat="1" applyFont="1" applyFill="1" applyBorder="1" applyProtection="1"/>
    <xf numFmtId="0" fontId="4" fillId="3" borderId="1" xfId="1" applyNumberFormat="1" applyFont="1" applyFill="1" applyBorder="1" applyProtection="1"/>
    <xf numFmtId="0" fontId="1" fillId="0" borderId="0" xfId="0" applyFont="1" applyProtection="1"/>
    <xf numFmtId="0" fontId="4" fillId="0" borderId="0" xfId="1" applyFont="1" applyFill="1" applyProtection="1"/>
    <xf numFmtId="14" fontId="4" fillId="0" borderId="0" xfId="1" applyNumberFormat="1" applyFont="1" applyProtection="1"/>
    <xf numFmtId="164" fontId="4" fillId="0" borderId="0" xfId="2" applyNumberFormat="1" applyFont="1" applyProtection="1"/>
    <xf numFmtId="9" fontId="4" fillId="0" borderId="0" xfId="3" applyFont="1" applyProtection="1"/>
    <xf numFmtId="0" fontId="4" fillId="0" borderId="0" xfId="1" applyNumberFormat="1" applyFont="1" applyProtection="1"/>
    <xf numFmtId="3" fontId="1" fillId="0" borderId="0" xfId="0" applyNumberFormat="1" applyFont="1" applyProtection="1"/>
    <xf numFmtId="0" fontId="3" fillId="0" borderId="0" xfId="1" applyFont="1" applyAlignment="1" applyProtection="1">
      <alignment horizontal="right"/>
    </xf>
    <xf numFmtId="0" fontId="4" fillId="0" borderId="0" xfId="1" applyNumberFormat="1" applyFont="1" applyAlignment="1" applyProtection="1">
      <alignment horizontal="right"/>
    </xf>
    <xf numFmtId="0" fontId="4" fillId="0" borderId="1" xfId="1" applyFont="1" applyBorder="1" applyProtection="1"/>
    <xf numFmtId="0" fontId="3" fillId="8" borderId="1" xfId="1" applyFont="1" applyFill="1" applyBorder="1" applyAlignment="1" applyProtection="1">
      <alignment horizontal="right"/>
    </xf>
    <xf numFmtId="0" fontId="3" fillId="2" borderId="1" xfId="1" applyFont="1" applyFill="1" applyBorder="1" applyProtection="1"/>
    <xf numFmtId="164" fontId="4" fillId="3" borderId="1" xfId="2" applyNumberFormat="1" applyFont="1" applyFill="1" applyBorder="1" applyProtection="1"/>
    <xf numFmtId="164" fontId="3" fillId="3" borderId="1" xfId="2" applyNumberFormat="1" applyFont="1" applyFill="1" applyBorder="1" applyProtection="1"/>
    <xf numFmtId="3" fontId="4" fillId="0" borderId="0" xfId="2" applyNumberFormat="1" applyFont="1" applyProtection="1"/>
    <xf numFmtId="3" fontId="4" fillId="0" borderId="0" xfId="1" applyNumberFormat="1" applyFont="1" applyProtection="1"/>
    <xf numFmtId="0" fontId="3" fillId="0" borderId="0" xfId="1" applyFont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4" fillId="0" borderId="0" xfId="0" applyFont="1" applyBorder="1" applyProtection="1"/>
    <xf numFmtId="168" fontId="4" fillId="0" borderId="0" xfId="2" applyNumberFormat="1" applyFont="1" applyBorder="1" applyProtection="1"/>
    <xf numFmtId="168" fontId="4" fillId="0" borderId="0" xfId="0" applyNumberFormat="1" applyFont="1" applyBorder="1" applyProtection="1"/>
    <xf numFmtId="0" fontId="4" fillId="0" borderId="0" xfId="1" applyFont="1" applyAlignment="1" applyProtection="1">
      <alignment horizontal="center"/>
    </xf>
    <xf numFmtId="43" fontId="4" fillId="0" borderId="0" xfId="2" applyFont="1" applyProtection="1"/>
    <xf numFmtId="4" fontId="4" fillId="0" borderId="0" xfId="2" applyNumberFormat="1" applyFont="1" applyProtection="1"/>
    <xf numFmtId="0" fontId="1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168" fontId="4" fillId="0" borderId="0" xfId="2" applyNumberFormat="1" applyFont="1" applyBorder="1" applyAlignment="1" applyProtection="1">
      <alignment vertical="center"/>
    </xf>
    <xf numFmtId="168" fontId="4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horizontal="right"/>
    </xf>
    <xf numFmtId="0" fontId="3" fillId="6" borderId="0" xfId="0" applyFont="1" applyFill="1" applyProtection="1"/>
    <xf numFmtId="165" fontId="4" fillId="0" borderId="0" xfId="3" applyNumberFormat="1" applyFont="1" applyProtection="1"/>
    <xf numFmtId="10" fontId="4" fillId="0" borderId="0" xfId="3" applyNumberFormat="1" applyFont="1" applyProtection="1"/>
    <xf numFmtId="0" fontId="4" fillId="6" borderId="0" xfId="0" applyFont="1" applyFill="1" applyProtection="1"/>
    <xf numFmtId="0" fontId="3" fillId="7" borderId="0" xfId="0" applyFont="1" applyFill="1" applyProtection="1"/>
    <xf numFmtId="0" fontId="4" fillId="7" borderId="0" xfId="0" applyFont="1" applyFill="1" applyProtection="1"/>
    <xf numFmtId="169" fontId="4" fillId="7" borderId="0" xfId="3" applyNumberFormat="1" applyFont="1" applyFill="1" applyProtection="1"/>
    <xf numFmtId="0" fontId="3" fillId="4" borderId="1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right" vertical="center"/>
    </xf>
    <xf numFmtId="1" fontId="3" fillId="4" borderId="1" xfId="2" applyNumberFormat="1" applyFont="1" applyFill="1" applyBorder="1" applyAlignment="1" applyProtection="1">
      <alignment horizontal="center" vertical="center"/>
    </xf>
    <xf numFmtId="165" fontId="3" fillId="4" borderId="1" xfId="36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horizontal="right"/>
    </xf>
    <xf numFmtId="0" fontId="5" fillId="2" borderId="2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1" fontId="4" fillId="0" borderId="0" xfId="2" applyNumberFormat="1" applyFont="1" applyFill="1" applyBorder="1" applyAlignment="1" applyProtection="1">
      <alignment horizontal="center"/>
    </xf>
    <xf numFmtId="165" fontId="4" fillId="0" borderId="0" xfId="36" applyNumberFormat="1" applyFont="1" applyFill="1" applyBorder="1" applyProtection="1"/>
    <xf numFmtId="164" fontId="5" fillId="0" borderId="3" xfId="2" applyNumberFormat="1" applyFont="1" applyBorder="1" applyProtection="1"/>
    <xf numFmtId="9" fontId="5" fillId="2" borderId="4" xfId="3" applyNumberFormat="1" applyFont="1" applyFill="1" applyBorder="1" applyProtection="1"/>
    <xf numFmtId="9" fontId="5" fillId="0" borderId="4" xfId="3" applyFont="1" applyBorder="1" applyProtection="1"/>
    <xf numFmtId="9" fontId="5" fillId="2" borderId="4" xfId="3" applyFont="1" applyFill="1" applyBorder="1" applyProtection="1"/>
    <xf numFmtId="9" fontId="5" fillId="2" borderId="5" xfId="3" applyFont="1" applyFill="1" applyBorder="1" applyProtection="1"/>
    <xf numFmtId="0" fontId="4" fillId="0" borderId="0" xfId="0" applyFont="1" applyFill="1" applyBorder="1" applyProtection="1"/>
    <xf numFmtId="164" fontId="5" fillId="0" borderId="6" xfId="2" applyNumberFormat="1" applyFont="1" applyBorder="1" applyProtection="1"/>
    <xf numFmtId="9" fontId="5" fillId="2" borderId="1" xfId="3" applyNumberFormat="1" applyFont="1" applyFill="1" applyBorder="1" applyProtection="1"/>
    <xf numFmtId="165" fontId="5" fillId="0" borderId="1" xfId="3" applyNumberFormat="1" applyFont="1" applyBorder="1" applyProtection="1"/>
    <xf numFmtId="165" fontId="5" fillId="2" borderId="1" xfId="3" applyNumberFormat="1" applyFont="1" applyFill="1" applyBorder="1" applyProtection="1"/>
    <xf numFmtId="165" fontId="5" fillId="2" borderId="7" xfId="3" applyNumberFormat="1" applyFont="1" applyFill="1" applyBorder="1" applyProtection="1"/>
    <xf numFmtId="164" fontId="5" fillId="0" borderId="8" xfId="2" applyNumberFormat="1" applyFont="1" applyBorder="1" applyProtection="1"/>
    <xf numFmtId="9" fontId="5" fillId="2" borderId="9" xfId="3" applyNumberFormat="1" applyFont="1" applyFill="1" applyBorder="1" applyProtection="1"/>
    <xf numFmtId="165" fontId="5" fillId="0" borderId="9" xfId="3" applyNumberFormat="1" applyFont="1" applyBorder="1" applyProtection="1"/>
    <xf numFmtId="165" fontId="5" fillId="2" borderId="9" xfId="3" applyNumberFormat="1" applyFont="1" applyFill="1" applyBorder="1" applyProtection="1"/>
    <xf numFmtId="165" fontId="5" fillId="2" borderId="10" xfId="3" applyNumberFormat="1" applyFont="1" applyFill="1" applyBorder="1" applyProtection="1"/>
    <xf numFmtId="166" fontId="4" fillId="0" borderId="0" xfId="3" applyNumberFormat="1" applyFont="1" applyProtection="1"/>
    <xf numFmtId="166" fontId="4" fillId="0" borderId="0" xfId="0" applyNumberFormat="1" applyFont="1" applyProtection="1"/>
    <xf numFmtId="166" fontId="4" fillId="0" borderId="0" xfId="0" applyNumberFormat="1" applyFont="1" applyFill="1" applyBorder="1" applyProtection="1"/>
    <xf numFmtId="166" fontId="4" fillId="0" borderId="0" xfId="3" applyNumberFormat="1" applyFont="1" applyFill="1" applyBorder="1" applyProtection="1"/>
    <xf numFmtId="165" fontId="4" fillId="0" borderId="0" xfId="36" applyNumberFormat="1" applyFont="1" applyProtection="1"/>
    <xf numFmtId="0" fontId="10" fillId="2" borderId="18" xfId="0" applyNumberFormat="1" applyFont="1" applyFill="1" applyBorder="1" applyAlignment="1" applyProtection="1">
      <alignment horizontal="center"/>
    </xf>
    <xf numFmtId="0" fontId="10" fillId="2" borderId="19" xfId="0" applyNumberFormat="1" applyFont="1" applyFill="1" applyBorder="1" applyAlignment="1" applyProtection="1">
      <alignment horizontal="center"/>
    </xf>
    <xf numFmtId="165" fontId="10" fillId="2" borderId="19" xfId="36" applyNumberFormat="1" applyFont="1" applyFill="1" applyBorder="1" applyAlignment="1" applyProtection="1">
      <alignment horizontal="center"/>
    </xf>
    <xf numFmtId="0" fontId="10" fillId="2" borderId="20" xfId="0" applyNumberFormat="1" applyFont="1" applyFill="1" applyBorder="1" applyAlignment="1" applyProtection="1">
      <alignment horizontal="center"/>
    </xf>
    <xf numFmtId="165" fontId="1" fillId="0" borderId="0" xfId="36" applyNumberFormat="1" applyFont="1" applyProtection="1"/>
    <xf numFmtId="0" fontId="4" fillId="0" borderId="0" xfId="0" applyNumberFormat="1" applyFont="1" applyProtection="1"/>
    <xf numFmtId="0" fontId="4" fillId="5" borderId="1" xfId="0" applyNumberFormat="1" applyFont="1" applyFill="1" applyBorder="1" applyProtection="1"/>
    <xf numFmtId="0" fontId="4" fillId="0" borderId="11" xfId="0" applyFont="1" applyFill="1" applyBorder="1" applyProtection="1"/>
    <xf numFmtId="0" fontId="4" fillId="0" borderId="12" xfId="0" applyFont="1" applyFill="1" applyBorder="1" applyProtection="1"/>
    <xf numFmtId="0" fontId="4" fillId="0" borderId="0" xfId="0" applyNumberFormat="1" applyFont="1" applyBorder="1" applyProtection="1"/>
    <xf numFmtId="0" fontId="4" fillId="0" borderId="13" xfId="0" applyFont="1" applyFill="1" applyBorder="1" applyProtection="1"/>
    <xf numFmtId="0" fontId="4" fillId="0" borderId="14" xfId="0" applyFont="1" applyFill="1" applyBorder="1" applyProtection="1"/>
    <xf numFmtId="14" fontId="1" fillId="0" borderId="0" xfId="0" applyNumberFormat="1" applyFont="1" applyProtection="1"/>
    <xf numFmtId="0" fontId="1" fillId="0" borderId="0" xfId="0" applyNumberFormat="1" applyFont="1" applyProtection="1"/>
    <xf numFmtId="165" fontId="4" fillId="3" borderId="1" xfId="1" applyNumberFormat="1" applyFont="1" applyFill="1" applyBorder="1" applyProtection="1"/>
    <xf numFmtId="0" fontId="3" fillId="10" borderId="24" xfId="1" applyFont="1" applyFill="1" applyBorder="1" applyAlignment="1">
      <alignment horizontal="left"/>
    </xf>
    <xf numFmtId="3" fontId="3" fillId="10" borderId="24" xfId="1" applyNumberFormat="1" applyFont="1" applyFill="1" applyBorder="1" applyAlignment="1">
      <alignment horizontal="left"/>
    </xf>
    <xf numFmtId="0" fontId="4" fillId="0" borderId="0" xfId="2" applyNumberFormat="1" applyFont="1"/>
    <xf numFmtId="0" fontId="4" fillId="0" borderId="0" xfId="1" applyFont="1"/>
    <xf numFmtId="0" fontId="13" fillId="0" borderId="0" xfId="1" applyFont="1"/>
    <xf numFmtId="3" fontId="4" fillId="0" borderId="0" xfId="1" applyNumberFormat="1" applyFont="1"/>
    <xf numFmtId="14" fontId="4" fillId="0" borderId="0" xfId="1" applyNumberFormat="1" applyFont="1"/>
    <xf numFmtId="167" fontId="4" fillId="0" borderId="0" xfId="5" applyFont="1" applyAlignment="1">
      <alignment horizontal="left"/>
    </xf>
    <xf numFmtId="0" fontId="4" fillId="0" borderId="0" xfId="2" applyNumberFormat="1" applyFont="1" applyBorder="1"/>
    <xf numFmtId="171" fontId="3" fillId="10" borderId="24" xfId="1" applyNumberFormat="1" applyFont="1" applyFill="1" applyBorder="1" applyAlignment="1">
      <alignment horizontal="right"/>
    </xf>
    <xf numFmtId="171" fontId="4" fillId="0" borderId="0" xfId="1" applyNumberFormat="1" applyFont="1"/>
    <xf numFmtId="168" fontId="3" fillId="2" borderId="1" xfId="1" applyNumberFormat="1" applyFont="1" applyFill="1" applyBorder="1" applyAlignment="1">
      <alignment vertical="top"/>
    </xf>
    <xf numFmtId="168" fontId="3" fillId="2" borderId="1" xfId="1" applyNumberFormat="1" applyFont="1" applyFill="1" applyBorder="1" applyAlignment="1">
      <alignment horizontal="center" vertical="top"/>
    </xf>
    <xf numFmtId="3" fontId="3" fillId="2" borderId="1" xfId="2" applyNumberFormat="1" applyFont="1" applyFill="1" applyBorder="1" applyAlignment="1">
      <alignment horizontal="right" vertical="top"/>
    </xf>
    <xf numFmtId="164" fontId="4" fillId="0" borderId="0" xfId="2" applyNumberFormat="1" applyFont="1"/>
    <xf numFmtId="0" fontId="14" fillId="9" borderId="1" xfId="1" applyFont="1" applyFill="1" applyBorder="1" applyAlignment="1">
      <alignment vertical="top"/>
    </xf>
    <xf numFmtId="9" fontId="4" fillId="0" borderId="0" xfId="3" applyFont="1"/>
    <xf numFmtId="0" fontId="14" fillId="9" borderId="1" xfId="1" applyFont="1" applyFill="1" applyBorder="1" applyAlignment="1">
      <alignment horizontal="left" vertical="top"/>
    </xf>
    <xf numFmtId="15" fontId="14" fillId="9" borderId="1" xfId="1" applyNumberFormat="1" applyFont="1" applyFill="1" applyBorder="1" applyAlignment="1">
      <alignment horizontal="right" vertical="top"/>
    </xf>
    <xf numFmtId="0" fontId="14" fillId="9" borderId="1" xfId="1" applyFont="1" applyFill="1" applyBorder="1" applyAlignment="1">
      <alignment horizontal="center" vertical="top"/>
    </xf>
    <xf numFmtId="0" fontId="14" fillId="11" borderId="24" xfId="1" applyFont="1" applyFill="1" applyBorder="1"/>
    <xf numFmtId="0" fontId="3" fillId="11" borderId="24" xfId="1" applyFont="1" applyFill="1" applyBorder="1"/>
    <xf numFmtId="3" fontId="4" fillId="0" borderId="0" xfId="2" applyNumberFormat="1" applyFont="1"/>
    <xf numFmtId="14" fontId="4" fillId="0" borderId="0" xfId="2" applyNumberFormat="1" applyFont="1"/>
    <xf numFmtId="14" fontId="13" fillId="0" borderId="0" xfId="1" applyNumberFormat="1" applyFont="1"/>
    <xf numFmtId="0" fontId="13" fillId="0" borderId="0" xfId="1" applyFont="1" applyAlignment="1">
      <alignment horizontal="center"/>
    </xf>
    <xf numFmtId="14" fontId="4" fillId="0" borderId="0" xfId="2" applyNumberFormat="1" applyFont="1" applyFill="1"/>
    <xf numFmtId="0" fontId="3" fillId="0" borderId="0" xfId="1" applyFont="1"/>
    <xf numFmtId="0" fontId="4" fillId="9" borderId="0" xfId="1" applyFont="1" applyFill="1"/>
    <xf numFmtId="3" fontId="4" fillId="0" borderId="0" xfId="3" applyNumberFormat="1" applyFont="1"/>
    <xf numFmtId="0" fontId="3" fillId="9" borderId="0" xfId="1" applyFont="1" applyFill="1"/>
    <xf numFmtId="0" fontId="0" fillId="0" borderId="0" xfId="0" applyAlignment="1">
      <alignment horizontal="center"/>
    </xf>
    <xf numFmtId="0" fontId="9" fillId="0" borderId="0" xfId="0" applyFont="1"/>
    <xf numFmtId="168" fontId="3" fillId="2" borderId="1" xfId="38" applyNumberFormat="1" applyFont="1" applyFill="1" applyBorder="1" applyAlignment="1">
      <alignment horizontal="center" vertical="top"/>
    </xf>
    <xf numFmtId="172" fontId="3" fillId="2" borderId="1" xfId="38" applyNumberFormat="1" applyFont="1" applyFill="1" applyBorder="1" applyAlignment="1">
      <alignment horizontal="center" vertical="top"/>
    </xf>
    <xf numFmtId="0" fontId="3" fillId="2" borderId="1" xfId="38" applyFont="1" applyFill="1" applyBorder="1" applyAlignment="1">
      <alignment vertical="top"/>
    </xf>
    <xf numFmtId="3" fontId="3" fillId="2" borderId="1" xfId="38" applyNumberFormat="1" applyFont="1" applyFill="1" applyBorder="1" applyAlignment="1">
      <alignment horizontal="right" vertical="top"/>
    </xf>
    <xf numFmtId="0" fontId="1" fillId="0" borderId="0" xfId="38" applyFont="1"/>
    <xf numFmtId="168" fontId="4" fillId="0" borderId="0" xfId="38" applyNumberFormat="1" applyFont="1"/>
    <xf numFmtId="172" fontId="4" fillId="0" borderId="0" xfId="38" applyNumberFormat="1" applyFont="1" applyAlignment="1">
      <alignment horizontal="right"/>
    </xf>
    <xf numFmtId="164" fontId="4" fillId="0" borderId="0" xfId="39" applyNumberFormat="1" applyFont="1"/>
    <xf numFmtId="3" fontId="4" fillId="0" borderId="0" xfId="39" applyNumberFormat="1" applyFont="1"/>
    <xf numFmtId="0" fontId="4" fillId="0" borderId="0" xfId="38" applyFont="1"/>
    <xf numFmtId="0" fontId="0" fillId="0" borderId="0" xfId="38" applyFont="1"/>
    <xf numFmtId="0" fontId="4" fillId="0" borderId="0" xfId="38" applyFont="1" applyAlignment="1" applyProtection="1">
      <alignment horizontal="center"/>
      <protection locked="0"/>
    </xf>
    <xf numFmtId="14" fontId="4" fillId="0" borderId="0" xfId="39" applyNumberFormat="1" applyFont="1"/>
    <xf numFmtId="168" fontId="4" fillId="0" borderId="0" xfId="39" applyNumberFormat="1" applyFont="1"/>
    <xf numFmtId="168" fontId="4" fillId="0" borderId="0" xfId="38" applyNumberFormat="1" applyFont="1" applyAlignment="1">
      <alignment horizontal="right"/>
    </xf>
    <xf numFmtId="168" fontId="1" fillId="0" borderId="0" xfId="0" applyNumberFormat="1" applyFont="1" applyProtection="1"/>
    <xf numFmtId="168" fontId="3" fillId="12" borderId="24" xfId="38" applyNumberFormat="1" applyFont="1" applyFill="1" applyBorder="1" applyAlignment="1">
      <alignment horizontal="center" vertical="top"/>
    </xf>
    <xf numFmtId="0" fontId="3" fillId="12" borderId="24" xfId="38" applyFont="1" applyFill="1" applyBorder="1" applyAlignment="1">
      <alignment horizontal="left" vertical="top"/>
    </xf>
    <xf numFmtId="0" fontId="3" fillId="12" borderId="24" xfId="38" applyFont="1" applyFill="1" applyBorder="1" applyAlignment="1">
      <alignment horizontal="center" vertical="top"/>
    </xf>
    <xf numFmtId="0" fontId="3" fillId="12" borderId="24" xfId="38" applyFont="1" applyFill="1" applyBorder="1" applyAlignment="1">
      <alignment vertical="top"/>
    </xf>
    <xf numFmtId="14" fontId="3" fillId="12" borderId="24" xfId="38" applyNumberFormat="1" applyFont="1" applyFill="1" applyBorder="1" applyAlignment="1">
      <alignment horizontal="right" vertical="top"/>
    </xf>
    <xf numFmtId="0" fontId="3" fillId="12" borderId="24" xfId="38" applyFont="1" applyFill="1" applyBorder="1" applyAlignment="1">
      <alignment horizontal="right" vertical="top"/>
    </xf>
    <xf numFmtId="0" fontId="3" fillId="2" borderId="24" xfId="3" applyNumberFormat="1" applyFont="1" applyFill="1" applyBorder="1" applyAlignment="1" applyProtection="1">
      <alignment vertical="top"/>
    </xf>
    <xf numFmtId="164" fontId="3" fillId="2" borderId="1" xfId="2" applyNumberFormat="1" applyFont="1" applyFill="1" applyBorder="1" applyAlignment="1" applyProtection="1">
      <alignment horizontal="right" vertical="top"/>
    </xf>
    <xf numFmtId="0" fontId="1" fillId="0" borderId="0" xfId="0" applyFont="1" applyBorder="1" applyProtection="1"/>
    <xf numFmtId="0" fontId="3" fillId="5" borderId="20" xfId="0" applyNumberFormat="1" applyFont="1" applyFill="1" applyBorder="1" applyProtection="1"/>
    <xf numFmtId="0" fontId="3" fillId="5" borderId="1" xfId="0" applyNumberFormat="1" applyFont="1" applyFill="1" applyBorder="1" applyProtection="1"/>
    <xf numFmtId="0" fontId="9" fillId="0" borderId="0" xfId="0" applyFont="1" applyProtection="1"/>
    <xf numFmtId="0" fontId="16" fillId="9" borderId="24" xfId="1" applyNumberFormat="1" applyFont="1" applyFill="1" applyBorder="1" applyAlignment="1" applyProtection="1">
      <alignment horizontal="right" vertical="center"/>
    </xf>
    <xf numFmtId="0" fontId="16" fillId="14" borderId="24" xfId="1" applyNumberFormat="1" applyFont="1" applyFill="1" applyBorder="1" applyAlignment="1" applyProtection="1">
      <alignment horizontal="center" vertical="center" wrapText="1"/>
    </xf>
    <xf numFmtId="0" fontId="16" fillId="13" borderId="24" xfId="1" applyNumberFormat="1" applyFont="1" applyFill="1" applyBorder="1" applyAlignment="1" applyProtection="1">
      <alignment vertical="center"/>
    </xf>
    <xf numFmtId="0" fontId="16" fillId="15" borderId="24" xfId="1" applyNumberFormat="1" applyFont="1" applyFill="1" applyBorder="1" applyAlignment="1" applyProtection="1">
      <alignment horizontal="center" vertical="center"/>
    </xf>
    <xf numFmtId="4" fontId="4" fillId="16" borderId="24" xfId="2" applyNumberFormat="1" applyFont="1" applyFill="1" applyBorder="1" applyProtection="1"/>
    <xf numFmtId="9" fontId="4" fillId="3" borderId="1" xfId="1" applyNumberFormat="1" applyFont="1" applyFill="1" applyBorder="1" applyProtection="1"/>
    <xf numFmtId="3" fontId="4" fillId="17" borderId="1" xfId="2" applyNumberFormat="1" applyFont="1" applyFill="1" applyBorder="1" applyProtection="1"/>
    <xf numFmtId="0" fontId="9" fillId="17" borderId="25" xfId="0" applyFont="1" applyFill="1" applyBorder="1" applyAlignment="1" applyProtection="1"/>
    <xf numFmtId="10" fontId="3" fillId="2" borderId="18" xfId="36" applyNumberFormat="1" applyFont="1" applyFill="1" applyBorder="1" applyAlignment="1" applyProtection="1">
      <alignment vertical="top"/>
    </xf>
    <xf numFmtId="10" fontId="0" fillId="0" borderId="0" xfId="0" applyNumberFormat="1"/>
    <xf numFmtId="10" fontId="1" fillId="0" borderId="0" xfId="36" applyNumberFormat="1" applyFont="1" applyProtection="1"/>
    <xf numFmtId="0" fontId="3" fillId="7" borderId="15" xfId="0" applyFont="1" applyFill="1" applyBorder="1" applyAlignment="1" applyProtection="1">
      <alignment horizontal="center"/>
    </xf>
    <xf numFmtId="0" fontId="3" fillId="7" borderId="16" xfId="0" applyFont="1" applyFill="1" applyBorder="1" applyAlignment="1" applyProtection="1">
      <alignment horizontal="center"/>
    </xf>
    <xf numFmtId="0" fontId="3" fillId="7" borderId="17" xfId="0" applyFont="1" applyFill="1" applyBorder="1" applyAlignment="1" applyProtection="1">
      <alignment horizontal="center"/>
    </xf>
    <xf numFmtId="0" fontId="16" fillId="14" borderId="15" xfId="1" applyFont="1" applyFill="1" applyBorder="1" applyAlignment="1" applyProtection="1">
      <alignment horizontal="center" vertical="center"/>
    </xf>
    <xf numFmtId="0" fontId="16" fillId="14" borderId="16" xfId="1" applyFont="1" applyFill="1" applyBorder="1" applyAlignment="1" applyProtection="1">
      <alignment horizontal="center" vertical="center"/>
    </xf>
    <xf numFmtId="0" fontId="16" fillId="14" borderId="17" xfId="1" applyFont="1" applyFill="1" applyBorder="1" applyAlignment="1" applyProtection="1">
      <alignment horizontal="center" vertical="center"/>
    </xf>
    <xf numFmtId="0" fontId="17" fillId="13" borderId="21" xfId="1" applyFont="1" applyFill="1" applyBorder="1" applyAlignment="1" applyProtection="1">
      <alignment horizontal="center" vertical="center" textRotation="90"/>
    </xf>
    <xf numFmtId="0" fontId="17" fillId="13" borderId="22" xfId="1" applyFont="1" applyFill="1" applyBorder="1" applyAlignment="1" applyProtection="1">
      <alignment horizontal="center" vertical="center" textRotation="90"/>
    </xf>
    <xf numFmtId="0" fontId="17" fillId="13" borderId="23" xfId="1" applyFont="1" applyFill="1" applyBorder="1" applyAlignment="1" applyProtection="1">
      <alignment horizontal="center" vertical="center" textRotation="90"/>
    </xf>
    <xf numFmtId="168" fontId="3" fillId="18" borderId="1" xfId="1" applyNumberFormat="1" applyFont="1" applyFill="1" applyBorder="1" applyAlignment="1">
      <alignment vertical="top"/>
    </xf>
    <xf numFmtId="0" fontId="14" fillId="18" borderId="0" xfId="1" applyFont="1" applyFill="1"/>
  </cellXfs>
  <cellStyles count="40">
    <cellStyle name="Comma 2" xfId="2" xr:uid="{00000000-0005-0000-0000-000000000000}"/>
    <cellStyle name="Comma 4" xfId="39" xr:uid="{5187D7DB-8265-1840-B421-04D89B17C389}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  <cellStyle name="Normal 2" xfId="1" xr:uid="{00000000-0005-0000-0000-000020000000}"/>
    <cellStyle name="Normal 3" xfId="37" xr:uid="{D6783C92-CACE-1844-A449-A96ACB97BE6C}"/>
    <cellStyle name="Normal 5" xfId="38" xr:uid="{351EB7B2-B9DB-DE4A-9B61-A77A8E17AD56}"/>
    <cellStyle name="Normal_EMPLOYEE" xfId="4" xr:uid="{00000000-0005-0000-0000-000021000000}"/>
    <cellStyle name="Normal_EMPLOYEE_FunctionPractice" xfId="5" xr:uid="{00000000-0005-0000-0000-000022000000}"/>
    <cellStyle name="Percent" xfId="36" builtinId="5"/>
    <cellStyle name="Percent 2" xfId="3" xr:uid="{00000000-0005-0000-0000-000024000000}"/>
  </cellStyles>
  <dxfs count="0"/>
  <tableStyles count="1" defaultTableStyle="TableStyleMedium9" defaultPivotStyle="PivotStyleMedium4">
    <tableStyle name="Invisible" pivot="0" table="0" count="0" xr9:uid="{18221DB5-C0AC-4FDE-A79C-060AE244254D}"/>
  </tableStyles>
  <colors>
    <mruColors>
      <color rgb="FFCCFFCC"/>
      <color rgb="FFFFFF99"/>
      <color rgb="FFFBADD6"/>
      <color rgb="FF73FB79"/>
      <color rgb="FF73FEFF"/>
      <color rgb="FF66FFFF"/>
      <color rgb="FF73F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86233</xdr:colOff>
      <xdr:row>6</xdr:row>
      <xdr:rowOff>68572</xdr:rowOff>
    </xdr:from>
    <xdr:to>
      <xdr:col>10</xdr:col>
      <xdr:colOff>255278</xdr:colOff>
      <xdr:row>10</xdr:row>
      <xdr:rowOff>167542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091EB38-1E80-5442-9E5B-636D5629FC7B}"/>
            </a:ext>
          </a:extLst>
        </xdr:cNvPr>
        <xdr:cNvSpPr txBox="1"/>
      </xdr:nvSpPr>
      <xdr:spPr>
        <a:xfrm>
          <a:off x="4467357" y="1255909"/>
          <a:ext cx="1273720" cy="865479"/>
        </a:xfrm>
        <a:prstGeom prst="rect">
          <a:avLst/>
        </a:prstGeom>
        <a:solidFill>
          <a:srgbClr val="73FEFF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VLOOKUP</a:t>
          </a:r>
        </a:p>
        <a:p>
          <a:pPr algn="ctr"/>
          <a:r>
            <a:rPr lang="en-US" sz="1600" b="1"/>
            <a:t>HLOOKUP</a:t>
          </a:r>
        </a:p>
        <a:p>
          <a:pPr algn="ctr"/>
          <a:r>
            <a:rPr lang="en-US" sz="1600" b="1"/>
            <a:t>XLOOKUP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75304</xdr:colOff>
      <xdr:row>10</xdr:row>
      <xdr:rowOff>72585</xdr:rowOff>
    </xdr:from>
    <xdr:to>
      <xdr:col>0</xdr:col>
      <xdr:colOff>2198614</xdr:colOff>
      <xdr:row>23</xdr:row>
      <xdr:rowOff>160460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E7647AA-4C9C-6B45-BC7E-3C0F770AC74F}"/>
            </a:ext>
          </a:extLst>
        </xdr:cNvPr>
        <xdr:cNvSpPr txBox="1"/>
      </xdr:nvSpPr>
      <xdr:spPr>
        <a:xfrm>
          <a:off x="75304" y="2068299"/>
          <a:ext cx="2123310" cy="2682304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en-US" sz="16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XLOOKUP</a:t>
          </a:r>
          <a:r>
            <a:rPr lang="en-US" sz="1600" b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arguments</a:t>
          </a:r>
          <a:endParaRPr lang="en-US" sz="1600" b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lookup_value</a:t>
          </a:r>
          <a:r>
            <a:rPr lang="en-US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The lookup value.</a:t>
          </a:r>
        </a:p>
        <a:p>
          <a:pPr fontAlgn="base"/>
          <a:r>
            <a:rPr lang="en-US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lookup_array</a:t>
          </a:r>
          <a:r>
            <a:rPr lang="en-US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The range to search.</a:t>
          </a:r>
        </a:p>
        <a:p>
          <a:pPr fontAlgn="base"/>
          <a:r>
            <a:rPr lang="en-US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return_array  </a:t>
          </a:r>
          <a:r>
            <a:rPr lang="en-US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range containing the result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extract</a:t>
          </a:r>
        </a:p>
        <a:p>
          <a:pPr fontAlgn="base"/>
          <a:r>
            <a:rPr lang="en-US" sz="1100" b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if_not_found </a:t>
          </a:r>
          <a:r>
            <a:rPr lang="en-US" sz="110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[optional] </a:t>
          </a:r>
          <a:r>
            <a:rPr lang="en-US" sz="110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What to display when result is not found</a:t>
          </a:r>
          <a:endParaRPr lang="en-US" sz="110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match_mode</a:t>
          </a:r>
          <a:r>
            <a:rPr lang="en-US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[optional] 	</a:t>
          </a:r>
        </a:p>
        <a:p>
          <a:pPr fontAlgn="base"/>
          <a:r>
            <a:rPr lang="en-US" sz="110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0 = exact match (default) </a:t>
          </a:r>
        </a:p>
        <a:p>
          <a:pPr fontAlgn="base"/>
          <a:r>
            <a:rPr lang="en-US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-1 = exact match or next smallest </a:t>
          </a:r>
        </a:p>
        <a:p>
          <a:pPr fontAlgn="base"/>
          <a:r>
            <a:rPr lang="en-US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 = exact match or next larger </a:t>
          </a:r>
        </a:p>
        <a:p>
          <a:pPr fontAlgn="base"/>
          <a:r>
            <a:rPr lang="en-US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2 = wildcard match</a:t>
          </a:r>
        </a:p>
        <a:p>
          <a:pPr fontAlgn="base"/>
          <a:r>
            <a:rPr lang="en-US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search_mode</a:t>
          </a:r>
          <a:r>
            <a:rPr lang="en-US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[optional] </a:t>
          </a:r>
        </a:p>
        <a:p>
          <a:pPr fontAlgn="base"/>
          <a:r>
            <a:rPr lang="en-US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1 = search from first (default) </a:t>
          </a:r>
        </a:p>
        <a:p>
          <a:pPr fontAlgn="base"/>
          <a:r>
            <a:rPr lang="en-US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-1 = search from last </a:t>
          </a:r>
        </a:p>
        <a:p>
          <a:pPr fontAlgn="base"/>
          <a:r>
            <a:rPr lang="en-US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2 = binary search ascending </a:t>
          </a:r>
        </a:p>
        <a:p>
          <a:pPr fontAlgn="base"/>
          <a:r>
            <a:rPr lang="en-US" sz="11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-2 = binary search descending</a:t>
          </a:r>
        </a:p>
        <a:p>
          <a:endParaRPr lang="en-US" sz="1100"/>
        </a:p>
      </xdr:txBody>
    </xdr:sp>
    <xdr:clientData/>
  </xdr:twoCellAnchor>
  <xdr:twoCellAnchor>
    <xdr:from>
      <xdr:col>0</xdr:col>
      <xdr:colOff>163872</xdr:colOff>
      <xdr:row>24</xdr:row>
      <xdr:rowOff>14256</xdr:rowOff>
    </xdr:from>
    <xdr:to>
      <xdr:col>1</xdr:col>
      <xdr:colOff>3269</xdr:colOff>
      <xdr:row>30</xdr:row>
      <xdr:rowOff>193344</xdr:rowOff>
    </xdr:to>
    <xdr:sp macro="" textlink="">
      <xdr:nvSpPr>
        <xdr:cNvPr id="2" name="Rectangle: Rounded Corners 4">
          <a:extLst>
            <a:ext uri="{FF2B5EF4-FFF2-40B4-BE49-F238E27FC236}">
              <a16:creationId xmlns:a16="http://schemas.microsoft.com/office/drawing/2014/main" id="{EE4DA43C-CC6E-AE45-B567-0F7D737544C1}"/>
            </a:ext>
          </a:extLst>
        </xdr:cNvPr>
        <xdr:cNvSpPr/>
      </xdr:nvSpPr>
      <xdr:spPr>
        <a:xfrm>
          <a:off x="163872" y="4803970"/>
          <a:ext cx="2039218" cy="1376517"/>
        </a:xfrm>
        <a:prstGeom prst="round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XLOOKUP</a:t>
          </a:r>
        </a:p>
        <a:p>
          <a:pPr algn="l"/>
          <a:r>
            <a:rPr lang="en-US" sz="1200">
              <a:sym typeface="Wingdings" panose="05000000000000000000" pitchFamily="2" charset="2"/>
            </a:rPr>
            <a:t> </a:t>
          </a:r>
          <a:r>
            <a:rPr lang="en-US" sz="1200"/>
            <a:t>Includes all the capabilities of both VLOOKUP</a:t>
          </a:r>
          <a:r>
            <a:rPr lang="en-US" sz="1200" baseline="0"/>
            <a:t> and HLOOKUP</a:t>
          </a:r>
        </a:p>
        <a:p>
          <a:pPr algn="l"/>
          <a:r>
            <a:rPr 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 </a:t>
          </a:r>
          <a:r>
            <a:rPr lang="en-US" sz="12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E</a:t>
          </a:r>
          <a:r>
            <a:rPr lang="en-US" sz="1200" baseline="0"/>
            <a:t>xact match, not approximate match, is the default setting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 </a:t>
          </a:r>
          <a:r>
            <a:rPr lang="en-US" sz="12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N</a:t>
          </a:r>
          <a:r>
            <a:rPr lang="en-US" sz="1200" baseline="0"/>
            <a:t>ot limited to matching data in the left column only (VLOOKUP) </a:t>
          </a:r>
          <a:r>
            <a:rPr lang="en-US" sz="12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of a table array</a:t>
          </a:r>
          <a:endParaRPr lang="en-US" sz="1200" baseline="0"/>
        </a:p>
        <a:p>
          <a:pPr algn="l"/>
          <a:r>
            <a:rPr 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</a:t>
          </a:r>
          <a:r>
            <a:rPr 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 limited to matching data </a:t>
          </a:r>
          <a:r>
            <a:rPr lang="en-US" sz="1200" baseline="0"/>
            <a:t>in the top row only (HLOOKUP) of a table array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 </a:t>
          </a:r>
          <a:r>
            <a:rPr lang="en-US" sz="12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Eliminates adjusting formulas when new columns or rows are inserted into table arrays</a:t>
          </a:r>
          <a:endParaRPr lang="en-US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yndaCom\FullGeneral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N"/>
      <sheetName val="RANK"/>
      <sheetName val="ARRAY "/>
      <sheetName val="BLANKS"/>
      <sheetName val="MultiFieldData"/>
      <sheetName val="HR List with Duplicates"/>
      <sheetName val="ProjBudget2010"/>
      <sheetName val="AutoFill"/>
      <sheetName val="Arrays"/>
      <sheetName val="Profits"/>
      <sheetName val="Form"/>
      <sheetName val="TaxDep"/>
      <sheetName val="Lookups"/>
      <sheetName val="TwoWayLookup"/>
      <sheetName val="IndexMatch"/>
      <sheetName val="MasterSSList"/>
      <sheetName val="AutoSum"/>
      <sheetName val="Hyperlinks"/>
      <sheetName val="DataValidation"/>
      <sheetName val="MixedNames"/>
      <sheetName val="FindFormulas"/>
      <sheetName val="MissingTitles"/>
      <sheetName val="Rounding"/>
      <sheetName val="GoalSeek"/>
      <sheetName val="Solver"/>
      <sheetName val="Scenarios"/>
      <sheetName val="MostCommonNamesInUS"/>
      <sheetName val="WellData"/>
      <sheetName val="FifthLineFormatting"/>
      <sheetName val="Time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Excellent</v>
          </cell>
          <cell r="B2">
            <v>99</v>
          </cell>
        </row>
        <row r="3">
          <cell r="A3" t="str">
            <v>Very Good</v>
          </cell>
          <cell r="B3">
            <v>92</v>
          </cell>
        </row>
        <row r="4">
          <cell r="A4" t="str">
            <v>Good</v>
          </cell>
          <cell r="B4">
            <v>85</v>
          </cell>
        </row>
        <row r="5">
          <cell r="A5" t="str">
            <v>Satisfactory</v>
          </cell>
          <cell r="B5">
            <v>78</v>
          </cell>
        </row>
        <row r="6">
          <cell r="A6" t="str">
            <v>Fair</v>
          </cell>
          <cell r="B6">
            <v>71</v>
          </cell>
        </row>
        <row r="7">
          <cell r="A7" t="str">
            <v>Poor</v>
          </cell>
          <cell r="B7">
            <v>65</v>
          </cell>
        </row>
        <row r="8">
          <cell r="A8" t="str">
            <v>Fail</v>
          </cell>
          <cell r="B8">
            <v>50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Q742"/>
  <sheetViews>
    <sheetView zoomScale="169" zoomScaleNormal="200" zoomScalePageLayoutView="200" workbookViewId="0"/>
  </sheetViews>
  <sheetFormatPr defaultColWidth="11" defaultRowHeight="15" x14ac:dyDescent="0.25"/>
  <cols>
    <col min="1" max="1" width="14.5" style="25" customWidth="1"/>
    <col min="2" max="2" width="8.375" style="31" customWidth="1"/>
    <col min="3" max="3" width="8.5" style="25" bestFit="1" customWidth="1"/>
    <col min="4" max="4" width="5.5" style="25" customWidth="1"/>
    <col min="5" max="5" width="7.625" style="25" bestFit="1" customWidth="1"/>
    <col min="6" max="6" width="5.375" style="25" bestFit="1" customWidth="1"/>
    <col min="7" max="7" width="4.625" style="25" customWidth="1"/>
    <col min="8" max="8" width="2.125" style="25" bestFit="1" customWidth="1"/>
    <col min="9" max="9" width="5.625" style="25" bestFit="1" customWidth="1"/>
    <col min="10" max="17" width="6.625" style="25" bestFit="1" customWidth="1"/>
    <col min="18" max="21" width="7.625" style="25" bestFit="1" customWidth="1"/>
    <col min="22" max="22" width="11" style="25"/>
    <col min="23" max="23" width="10" style="25" bestFit="1" customWidth="1"/>
    <col min="24" max="24" width="3.125" style="25" bestFit="1" customWidth="1"/>
    <col min="25" max="25" width="5.125" style="25" customWidth="1"/>
    <col min="26" max="26" width="13.875" style="25" bestFit="1" customWidth="1"/>
    <col min="27" max="27" width="11" style="25"/>
    <col min="28" max="28" width="13.5" style="25" bestFit="1" customWidth="1"/>
    <col min="29" max="30" width="11" style="25"/>
    <col min="31" max="31" width="13" style="25" bestFit="1" customWidth="1"/>
    <col min="32" max="32" width="7.5" style="25" bestFit="1" customWidth="1"/>
    <col min="33" max="33" width="7.625" style="25" bestFit="1" customWidth="1"/>
    <col min="34" max="36" width="8.5" style="25" customWidth="1"/>
    <col min="37" max="37" width="11" style="25"/>
    <col min="38" max="38" width="12.375" style="157" customWidth="1"/>
    <col min="39" max="39" width="21" style="25" bestFit="1" customWidth="1"/>
    <col min="40" max="40" width="11" style="25"/>
    <col min="41" max="41" width="13" style="25" customWidth="1"/>
    <col min="42" max="16384" width="11" style="25"/>
  </cols>
  <sheetData>
    <row r="1" spans="1:43" x14ac:dyDescent="0.25">
      <c r="A1" s="18" t="s">
        <v>0</v>
      </c>
      <c r="B1" s="21" t="s">
        <v>1573</v>
      </c>
      <c r="C1" s="22" t="s">
        <v>8</v>
      </c>
      <c r="D1" s="7"/>
      <c r="E1" s="23">
        <v>0</v>
      </c>
      <c r="F1" s="24">
        <v>0</v>
      </c>
      <c r="G1" s="7"/>
      <c r="H1" s="23">
        <v>0</v>
      </c>
      <c r="I1" s="23">
        <v>5000</v>
      </c>
      <c r="J1" s="23">
        <v>25000</v>
      </c>
      <c r="K1" s="23">
        <v>35000</v>
      </c>
      <c r="L1" s="23">
        <v>45000</v>
      </c>
      <c r="M1" s="23">
        <v>55000</v>
      </c>
      <c r="N1" s="23">
        <v>65000</v>
      </c>
      <c r="O1" s="23">
        <v>75000</v>
      </c>
      <c r="P1" s="23">
        <v>85000</v>
      </c>
      <c r="Q1" s="23">
        <v>95000</v>
      </c>
      <c r="R1" s="23">
        <v>105000</v>
      </c>
      <c r="S1" s="23">
        <v>115000</v>
      </c>
      <c r="T1" s="23">
        <v>125000</v>
      </c>
      <c r="U1" s="23">
        <v>135000</v>
      </c>
      <c r="W1" s="101" t="s">
        <v>817</v>
      </c>
      <c r="X1" s="102">
        <v>99</v>
      </c>
      <c r="Y1" s="99"/>
      <c r="Z1" s="100" t="s">
        <v>9</v>
      </c>
      <c r="AA1" s="100" t="s">
        <v>815</v>
      </c>
      <c r="AB1" s="100" t="s">
        <v>816</v>
      </c>
      <c r="AD1" s="142" t="s">
        <v>2411</v>
      </c>
      <c r="AE1" s="143" t="s">
        <v>2407</v>
      </c>
      <c r="AF1" s="144" t="s">
        <v>6</v>
      </c>
      <c r="AG1" s="145" t="s">
        <v>1573</v>
      </c>
      <c r="AH1" s="144" t="s">
        <v>3</v>
      </c>
      <c r="AI1" s="151"/>
      <c r="AJ1" s="151"/>
      <c r="AK1" s="146"/>
      <c r="AL1" s="158" t="s">
        <v>2411</v>
      </c>
      <c r="AM1" s="159" t="s">
        <v>0</v>
      </c>
      <c r="AN1" s="160" t="s">
        <v>1</v>
      </c>
      <c r="AO1" s="161" t="s">
        <v>2</v>
      </c>
      <c r="AP1" s="162" t="s">
        <v>4</v>
      </c>
      <c r="AQ1" s="163" t="s">
        <v>5</v>
      </c>
    </row>
    <row r="2" spans="1:43" ht="15.75" x14ac:dyDescent="0.25">
      <c r="A2" s="26" t="s">
        <v>11</v>
      </c>
      <c r="B2" s="28">
        <v>91181</v>
      </c>
      <c r="C2" s="28"/>
      <c r="D2" s="29"/>
      <c r="E2" s="23">
        <v>5000</v>
      </c>
      <c r="F2" s="108">
        <v>0.01</v>
      </c>
      <c r="G2" s="7"/>
      <c r="H2" s="24">
        <v>0</v>
      </c>
      <c r="I2" s="108">
        <v>0.01</v>
      </c>
      <c r="J2" s="108">
        <v>1.4999999999999999E-2</v>
      </c>
      <c r="K2" s="108">
        <v>0.02</v>
      </c>
      <c r="L2" s="108">
        <v>2.5000000000000001E-2</v>
      </c>
      <c r="M2" s="108">
        <v>0.03</v>
      </c>
      <c r="N2" s="108">
        <v>3.5000000000000003E-2</v>
      </c>
      <c r="O2" s="108">
        <v>0.04</v>
      </c>
      <c r="P2" s="108">
        <v>4.4999999999999998E-2</v>
      </c>
      <c r="Q2" s="108">
        <v>0.05</v>
      </c>
      <c r="R2" s="108">
        <v>5.5E-2</v>
      </c>
      <c r="S2" s="108">
        <v>0.06</v>
      </c>
      <c r="T2" s="108">
        <v>6.5000000000000002E-2</v>
      </c>
      <c r="U2" s="108">
        <v>7.0000000000000007E-2</v>
      </c>
      <c r="W2" s="101" t="s">
        <v>820</v>
      </c>
      <c r="X2" s="102">
        <v>92</v>
      </c>
      <c r="Y2" s="99"/>
      <c r="Z2" s="15" t="s">
        <v>818</v>
      </c>
      <c r="AA2" s="103" t="s">
        <v>819</v>
      </c>
      <c r="AB2" s="103"/>
      <c r="AD2" s="147">
        <v>352006030</v>
      </c>
      <c r="AE2" s="148">
        <v>5138449868</v>
      </c>
      <c r="AF2" s="149" t="s">
        <v>15</v>
      </c>
      <c r="AG2" s="150">
        <v>128920</v>
      </c>
      <c r="AH2" s="151" t="s">
        <v>14</v>
      </c>
      <c r="AI2" s="151"/>
      <c r="AJ2" s="151"/>
      <c r="AK2" s="152"/>
      <c r="AL2" s="156">
        <v>102007610</v>
      </c>
      <c r="AM2" s="151" t="s">
        <v>141</v>
      </c>
      <c r="AN2" s="153" t="s">
        <v>35</v>
      </c>
      <c r="AO2" s="151" t="s">
        <v>245</v>
      </c>
      <c r="AP2" s="154">
        <v>38427</v>
      </c>
      <c r="AQ2" s="149">
        <f t="shared" ref="AQ2:AQ65" ca="1" si="0">DATEDIF(AP2,TODAY(),"Y")</f>
        <v>16</v>
      </c>
    </row>
    <row r="3" spans="1:43" ht="15.75" x14ac:dyDescent="0.25">
      <c r="A3" s="26" t="s">
        <v>17</v>
      </c>
      <c r="B3" s="28">
        <v>40240</v>
      </c>
      <c r="C3" s="28"/>
      <c r="D3" s="29"/>
      <c r="E3" s="23">
        <v>25000</v>
      </c>
      <c r="F3" s="108">
        <v>1.4999999999999999E-2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W3" s="101" t="s">
        <v>823</v>
      </c>
      <c r="X3" s="102">
        <v>85</v>
      </c>
      <c r="Y3" s="99"/>
      <c r="Z3" s="15" t="s">
        <v>821</v>
      </c>
      <c r="AA3" s="103" t="s">
        <v>822</v>
      </c>
      <c r="AB3" s="103"/>
      <c r="AD3" s="147">
        <v>443001756</v>
      </c>
      <c r="AE3" s="148">
        <v>9701156902</v>
      </c>
      <c r="AF3" s="149"/>
      <c r="AG3" s="150">
        <v>65696</v>
      </c>
      <c r="AH3" s="151" t="s">
        <v>22</v>
      </c>
      <c r="AK3" s="152"/>
      <c r="AL3" s="156">
        <v>102008490</v>
      </c>
      <c r="AM3" s="151" t="s">
        <v>252</v>
      </c>
      <c r="AN3" s="153" t="s">
        <v>12</v>
      </c>
      <c r="AO3" s="151" t="s">
        <v>635</v>
      </c>
      <c r="AP3" s="154">
        <v>39699</v>
      </c>
      <c r="AQ3" s="149">
        <f t="shared" ca="1" si="0"/>
        <v>13</v>
      </c>
    </row>
    <row r="4" spans="1:43" ht="15.75" x14ac:dyDescent="0.25">
      <c r="A4" s="26" t="s">
        <v>21</v>
      </c>
      <c r="B4" s="28">
        <v>63882</v>
      </c>
      <c r="C4" s="28"/>
      <c r="D4" s="7"/>
      <c r="E4" s="23">
        <v>35000</v>
      </c>
      <c r="F4" s="108">
        <v>0.02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W4" s="101" t="s">
        <v>822</v>
      </c>
      <c r="X4" s="102">
        <v>78</v>
      </c>
      <c r="Y4" s="99"/>
      <c r="Z4" s="15" t="s">
        <v>824</v>
      </c>
      <c r="AA4" s="103" t="s">
        <v>822</v>
      </c>
      <c r="AB4" s="103"/>
      <c r="AD4" s="147">
        <v>123004561</v>
      </c>
      <c r="AE4" s="148">
        <v>7195804771</v>
      </c>
      <c r="AF4" s="149"/>
      <c r="AG4" s="150">
        <v>41000</v>
      </c>
      <c r="AH4" s="151" t="s">
        <v>22</v>
      </c>
      <c r="AI4" s="151"/>
      <c r="AJ4" s="151"/>
      <c r="AK4" s="152"/>
      <c r="AL4" s="156">
        <v>102005930</v>
      </c>
      <c r="AM4" s="151" t="s">
        <v>674</v>
      </c>
      <c r="AN4" s="153" t="s">
        <v>12</v>
      </c>
      <c r="AO4" s="151" t="s">
        <v>398</v>
      </c>
      <c r="AP4" s="154">
        <v>40962</v>
      </c>
      <c r="AQ4" s="149">
        <f t="shared" ca="1" si="0"/>
        <v>9</v>
      </c>
    </row>
    <row r="5" spans="1:43" ht="15.75" x14ac:dyDescent="0.25">
      <c r="A5" s="26" t="s">
        <v>23</v>
      </c>
      <c r="B5" s="28">
        <v>53577</v>
      </c>
      <c r="C5" s="28"/>
      <c r="D5" s="29"/>
      <c r="E5" s="23">
        <v>45000</v>
      </c>
      <c r="F5" s="108">
        <v>2.5000000000000001E-2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W5" s="101" t="s">
        <v>819</v>
      </c>
      <c r="X5" s="102">
        <v>71</v>
      </c>
      <c r="Y5" s="99"/>
      <c r="Z5" s="15" t="s">
        <v>825</v>
      </c>
      <c r="AA5" s="103" t="s">
        <v>823</v>
      </c>
      <c r="AB5" s="103"/>
      <c r="AD5" s="147">
        <v>611009356</v>
      </c>
      <c r="AE5" s="148">
        <v>5052729524</v>
      </c>
      <c r="AF5" s="149" t="s">
        <v>55</v>
      </c>
      <c r="AG5" s="150">
        <v>115908</v>
      </c>
      <c r="AH5" s="151" t="s">
        <v>14</v>
      </c>
      <c r="AI5" s="151"/>
      <c r="AJ5" s="151"/>
      <c r="AK5" s="152"/>
      <c r="AL5" s="156">
        <v>103001637</v>
      </c>
      <c r="AM5" s="151" t="s">
        <v>582</v>
      </c>
      <c r="AN5" s="153" t="s">
        <v>27</v>
      </c>
      <c r="AO5" s="151" t="s">
        <v>398</v>
      </c>
      <c r="AP5" s="154">
        <v>42216</v>
      </c>
      <c r="AQ5" s="149">
        <f t="shared" ca="1" si="0"/>
        <v>6</v>
      </c>
    </row>
    <row r="6" spans="1:43" x14ac:dyDescent="0.25">
      <c r="A6" s="26" t="s">
        <v>26</v>
      </c>
      <c r="B6" s="28">
        <v>109364</v>
      </c>
      <c r="C6" s="28"/>
      <c r="D6" s="29"/>
      <c r="E6" s="23">
        <v>55000</v>
      </c>
      <c r="F6" s="108">
        <v>0.03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W6" s="101" t="s">
        <v>827</v>
      </c>
      <c r="X6" s="102">
        <v>65</v>
      </c>
      <c r="Y6" s="99"/>
      <c r="Z6" s="15" t="s">
        <v>826</v>
      </c>
      <c r="AA6" s="103" t="s">
        <v>827</v>
      </c>
      <c r="AB6" s="103"/>
      <c r="AD6" s="147">
        <v>776007109</v>
      </c>
      <c r="AE6" s="148">
        <v>3037687161</v>
      </c>
      <c r="AF6" s="149" t="s">
        <v>15</v>
      </c>
      <c r="AG6" s="150">
        <v>123223</v>
      </c>
      <c r="AH6" s="151" t="s">
        <v>14</v>
      </c>
      <c r="AI6" s="151"/>
      <c r="AJ6" s="151"/>
      <c r="AK6" s="146"/>
      <c r="AL6" s="156">
        <v>104001197</v>
      </c>
      <c r="AM6" s="151" t="s">
        <v>48</v>
      </c>
      <c r="AN6" s="153" t="s">
        <v>35</v>
      </c>
      <c r="AO6" s="151" t="s">
        <v>635</v>
      </c>
      <c r="AP6" s="154">
        <v>37612</v>
      </c>
      <c r="AQ6" s="149">
        <f t="shared" ca="1" si="0"/>
        <v>19</v>
      </c>
    </row>
    <row r="7" spans="1:43" ht="15.75" thickBot="1" x14ac:dyDescent="0.3">
      <c r="A7" s="7" t="s">
        <v>29</v>
      </c>
      <c r="B7" s="28">
        <v>91346</v>
      </c>
      <c r="C7" s="28"/>
      <c r="D7" s="29"/>
      <c r="E7" s="23">
        <v>65000</v>
      </c>
      <c r="F7" s="108">
        <v>3.5000000000000003E-2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W7" s="104" t="s">
        <v>829</v>
      </c>
      <c r="X7" s="105">
        <v>50</v>
      </c>
      <c r="Y7" s="99"/>
      <c r="Z7" s="15" t="s">
        <v>828</v>
      </c>
      <c r="AA7" s="103" t="s">
        <v>822</v>
      </c>
      <c r="AB7" s="103"/>
      <c r="AD7" s="147">
        <v>772005528</v>
      </c>
      <c r="AE7" s="148">
        <v>9706101454</v>
      </c>
      <c r="AF7" s="149"/>
      <c r="AG7" s="150">
        <v>58362</v>
      </c>
      <c r="AH7" s="151" t="s">
        <v>22</v>
      </c>
      <c r="AI7" s="151"/>
      <c r="AJ7" s="151"/>
      <c r="AK7" s="146"/>
      <c r="AL7" s="156">
        <v>105008005</v>
      </c>
      <c r="AM7" s="151" t="s">
        <v>238</v>
      </c>
      <c r="AN7" s="153" t="s">
        <v>24</v>
      </c>
      <c r="AO7" s="151" t="s">
        <v>1686</v>
      </c>
      <c r="AP7" s="154">
        <v>41223</v>
      </c>
      <c r="AQ7" s="149">
        <f t="shared" ca="1" si="0"/>
        <v>9</v>
      </c>
    </row>
    <row r="8" spans="1:43" x14ac:dyDescent="0.25">
      <c r="A8" s="26" t="s">
        <v>1577</v>
      </c>
      <c r="B8" s="28">
        <v>22892</v>
      </c>
      <c r="C8" s="28"/>
      <c r="D8" s="29"/>
      <c r="E8" s="23">
        <v>75000</v>
      </c>
      <c r="F8" s="108">
        <v>0.04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Y8" s="99"/>
      <c r="Z8" s="15" t="s">
        <v>830</v>
      </c>
      <c r="AA8" s="103" t="s">
        <v>820</v>
      </c>
      <c r="AB8" s="103"/>
      <c r="AD8" s="147">
        <v>345004685</v>
      </c>
      <c r="AE8" s="148">
        <v>9701963194</v>
      </c>
      <c r="AF8" s="149" t="s">
        <v>55</v>
      </c>
      <c r="AG8" s="150">
        <v>49144</v>
      </c>
      <c r="AH8" s="151" t="s">
        <v>14</v>
      </c>
      <c r="AI8" s="151"/>
      <c r="AJ8" s="151"/>
      <c r="AK8" s="146"/>
      <c r="AL8" s="156">
        <v>107004258</v>
      </c>
      <c r="AM8" s="151" t="s">
        <v>385</v>
      </c>
      <c r="AN8" s="153" t="s">
        <v>30</v>
      </c>
      <c r="AO8" s="151" t="s">
        <v>2217</v>
      </c>
      <c r="AP8" s="154">
        <v>39807</v>
      </c>
      <c r="AQ8" s="149">
        <f t="shared" ca="1" si="0"/>
        <v>13</v>
      </c>
    </row>
    <row r="9" spans="1:43" x14ac:dyDescent="0.25">
      <c r="A9" s="7" t="s">
        <v>34</v>
      </c>
      <c r="B9" s="28">
        <v>99973</v>
      </c>
      <c r="C9" s="28"/>
      <c r="D9" s="29"/>
      <c r="E9" s="23">
        <v>85000</v>
      </c>
      <c r="F9" s="108">
        <v>4.4999999999999998E-2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W9" s="99"/>
      <c r="X9" s="99"/>
      <c r="Y9" s="99"/>
      <c r="Z9" s="15" t="s">
        <v>1574</v>
      </c>
      <c r="AA9" s="103" t="s">
        <v>819</v>
      </c>
      <c r="AB9" s="103"/>
      <c r="AD9" s="147">
        <v>120001650</v>
      </c>
      <c r="AE9" s="148">
        <v>7194555389</v>
      </c>
      <c r="AF9" s="149"/>
      <c r="AG9" s="150">
        <v>95190</v>
      </c>
      <c r="AH9" s="151" t="s">
        <v>25</v>
      </c>
      <c r="AI9" s="151"/>
      <c r="AJ9" s="151"/>
      <c r="AK9" s="146"/>
      <c r="AL9" s="156">
        <v>108001462</v>
      </c>
      <c r="AM9" s="151" t="s">
        <v>486</v>
      </c>
      <c r="AN9" s="153" t="s">
        <v>30</v>
      </c>
      <c r="AO9" s="151" t="s">
        <v>1644</v>
      </c>
      <c r="AP9" s="154">
        <v>38040</v>
      </c>
      <c r="AQ9" s="149">
        <f t="shared" ca="1" si="0"/>
        <v>17</v>
      </c>
    </row>
    <row r="10" spans="1:43" x14ac:dyDescent="0.25">
      <c r="A10" s="7" t="s">
        <v>36</v>
      </c>
      <c r="B10" s="28">
        <v>112845</v>
      </c>
      <c r="C10" s="28"/>
      <c r="D10" s="7"/>
      <c r="E10" s="23">
        <v>95000</v>
      </c>
      <c r="F10" s="108">
        <v>0.05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W10" s="99"/>
      <c r="X10" s="99"/>
      <c r="Y10" s="99"/>
      <c r="Z10" s="15" t="s">
        <v>831</v>
      </c>
      <c r="AA10" s="103" t="s">
        <v>820</v>
      </c>
      <c r="AB10" s="103"/>
      <c r="AD10" s="147">
        <v>757001875</v>
      </c>
      <c r="AE10" s="148">
        <v>9702712826</v>
      </c>
      <c r="AF10" s="149" t="s">
        <v>15</v>
      </c>
      <c r="AG10" s="150">
        <v>108195</v>
      </c>
      <c r="AH10" s="151" t="s">
        <v>14</v>
      </c>
      <c r="AI10" s="151"/>
      <c r="AJ10" s="151"/>
      <c r="AK10" s="146"/>
      <c r="AL10" s="156">
        <v>109008462</v>
      </c>
      <c r="AM10" s="151" t="s">
        <v>472</v>
      </c>
      <c r="AN10" s="153" t="s">
        <v>35</v>
      </c>
      <c r="AO10" s="151" t="s">
        <v>1686</v>
      </c>
      <c r="AP10" s="154">
        <v>35426</v>
      </c>
      <c r="AQ10" s="149">
        <f t="shared" ca="1" si="0"/>
        <v>25</v>
      </c>
    </row>
    <row r="11" spans="1:43" x14ac:dyDescent="0.25">
      <c r="A11" s="7" t="s">
        <v>37</v>
      </c>
      <c r="B11" s="28">
        <v>46219</v>
      </c>
      <c r="C11" s="28"/>
      <c r="D11" s="7"/>
      <c r="E11" s="23">
        <v>105000</v>
      </c>
      <c r="F11" s="108">
        <v>5.5E-2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W11" s="99"/>
      <c r="X11" s="99"/>
      <c r="Y11" s="99"/>
      <c r="Z11" s="15" t="s">
        <v>832</v>
      </c>
      <c r="AA11" s="103" t="s">
        <v>820</v>
      </c>
      <c r="AB11" s="103"/>
      <c r="AD11" s="147">
        <v>392003325</v>
      </c>
      <c r="AE11" s="148">
        <v>3034679864</v>
      </c>
      <c r="AF11" s="149" t="s">
        <v>55</v>
      </c>
      <c r="AG11" s="150">
        <v>100084</v>
      </c>
      <c r="AH11" s="151" t="s">
        <v>14</v>
      </c>
      <c r="AI11" s="151"/>
      <c r="AJ11" s="151"/>
      <c r="AK11" s="146"/>
      <c r="AL11" s="156">
        <v>110005187</v>
      </c>
      <c r="AM11" s="151" t="s">
        <v>283</v>
      </c>
      <c r="AN11" s="153" t="s">
        <v>35</v>
      </c>
      <c r="AO11" s="151" t="s">
        <v>1676</v>
      </c>
      <c r="AP11" s="154">
        <v>41817</v>
      </c>
      <c r="AQ11" s="149">
        <f t="shared" ca="1" si="0"/>
        <v>7</v>
      </c>
    </row>
    <row r="12" spans="1:43" x14ac:dyDescent="0.25">
      <c r="A12" s="7" t="s">
        <v>39</v>
      </c>
      <c r="B12" s="28">
        <v>26632</v>
      </c>
      <c r="C12" s="28"/>
      <c r="D12" s="7"/>
      <c r="E12" s="23">
        <v>115000</v>
      </c>
      <c r="F12" s="108">
        <v>0.06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W12" s="99"/>
      <c r="X12" s="99"/>
      <c r="Y12" s="99"/>
      <c r="Z12" s="15" t="s">
        <v>833</v>
      </c>
      <c r="AA12" s="103" t="s">
        <v>817</v>
      </c>
      <c r="AB12" s="103"/>
      <c r="AD12" s="147">
        <v>991000309</v>
      </c>
      <c r="AE12" s="148">
        <v>7197135797</v>
      </c>
      <c r="AF12" s="149"/>
      <c r="AG12" s="150">
        <v>85184</v>
      </c>
      <c r="AH12" s="151" t="s">
        <v>22</v>
      </c>
      <c r="AI12" s="151"/>
      <c r="AJ12" s="151"/>
      <c r="AK12" s="146"/>
      <c r="AL12" s="156">
        <v>114009751</v>
      </c>
      <c r="AM12" s="151" t="s">
        <v>454</v>
      </c>
      <c r="AN12" s="153" t="s">
        <v>35</v>
      </c>
      <c r="AO12" s="151" t="s">
        <v>245</v>
      </c>
      <c r="AP12" s="154">
        <v>36349</v>
      </c>
      <c r="AQ12" s="149">
        <f t="shared" ca="1" si="0"/>
        <v>22</v>
      </c>
    </row>
    <row r="13" spans="1:43" x14ac:dyDescent="0.25">
      <c r="A13" s="26" t="s">
        <v>42</v>
      </c>
      <c r="B13" s="28">
        <v>74107</v>
      </c>
      <c r="C13" s="28"/>
      <c r="D13" s="29"/>
      <c r="E13" s="23">
        <v>125000</v>
      </c>
      <c r="F13" s="108">
        <v>6.5000000000000002E-2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W13" s="99"/>
      <c r="X13" s="99"/>
      <c r="Y13" s="99"/>
      <c r="Z13" s="15" t="s">
        <v>834</v>
      </c>
      <c r="AA13" s="103" t="s">
        <v>827</v>
      </c>
      <c r="AB13" s="103"/>
      <c r="AD13" s="147">
        <v>165000948</v>
      </c>
      <c r="AE13" s="148">
        <v>9701201242</v>
      </c>
      <c r="AF13" s="149"/>
      <c r="AG13" s="150">
        <v>74236</v>
      </c>
      <c r="AH13" s="151" t="s">
        <v>22</v>
      </c>
      <c r="AI13" s="151"/>
      <c r="AJ13" s="151"/>
      <c r="AK13" s="146"/>
      <c r="AL13" s="156">
        <v>114003866</v>
      </c>
      <c r="AM13" s="151" t="s">
        <v>652</v>
      </c>
      <c r="AN13" s="153" t="s">
        <v>35</v>
      </c>
      <c r="AO13" s="151" t="s">
        <v>1644</v>
      </c>
      <c r="AP13" s="154">
        <v>41207</v>
      </c>
      <c r="AQ13" s="149">
        <f t="shared" ca="1" si="0"/>
        <v>9</v>
      </c>
    </row>
    <row r="14" spans="1:43" x14ac:dyDescent="0.25">
      <c r="A14" s="26" t="s">
        <v>43</v>
      </c>
      <c r="B14" s="28">
        <v>45715</v>
      </c>
      <c r="C14" s="28"/>
      <c r="D14" s="29"/>
      <c r="E14" s="23">
        <v>135000</v>
      </c>
      <c r="F14" s="108">
        <v>7.0000000000000007E-2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Z14" s="25" t="s">
        <v>1575</v>
      </c>
      <c r="AA14" s="103" t="s">
        <v>817</v>
      </c>
      <c r="AD14" s="147">
        <v>152000265</v>
      </c>
      <c r="AE14" s="148">
        <v>7193957018</v>
      </c>
      <c r="AF14" s="149" t="s">
        <v>55</v>
      </c>
      <c r="AG14" s="150">
        <v>91959</v>
      </c>
      <c r="AH14" s="151" t="s">
        <v>14</v>
      </c>
      <c r="AI14" s="151"/>
      <c r="AJ14" s="151"/>
      <c r="AK14" s="146"/>
      <c r="AL14" s="156">
        <v>115003138</v>
      </c>
      <c r="AM14" s="151" t="s">
        <v>658</v>
      </c>
      <c r="AN14" s="153" t="s">
        <v>35</v>
      </c>
      <c r="AO14" s="151" t="s">
        <v>1676</v>
      </c>
      <c r="AP14" s="154">
        <v>35041</v>
      </c>
      <c r="AQ14" s="149">
        <f t="shared" ca="1" si="0"/>
        <v>26</v>
      </c>
    </row>
    <row r="15" spans="1:43" x14ac:dyDescent="0.25">
      <c r="A15" s="7" t="s">
        <v>45</v>
      </c>
      <c r="B15" s="28">
        <v>119765</v>
      </c>
      <c r="C15" s="2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Z15" s="25" t="s">
        <v>1576</v>
      </c>
      <c r="AA15" s="103" t="s">
        <v>820</v>
      </c>
      <c r="AD15" s="147">
        <v>531009193</v>
      </c>
      <c r="AE15" s="148">
        <v>5057173558</v>
      </c>
      <c r="AF15" s="149"/>
      <c r="AG15" s="150">
        <v>42576</v>
      </c>
      <c r="AH15" s="151" t="s">
        <v>22</v>
      </c>
      <c r="AI15" s="151"/>
      <c r="AJ15" s="151"/>
      <c r="AK15" s="146"/>
      <c r="AL15" s="156">
        <v>117000499</v>
      </c>
      <c r="AM15" s="151" t="s">
        <v>508</v>
      </c>
      <c r="AN15" s="153" t="s">
        <v>30</v>
      </c>
      <c r="AO15" s="151" t="s">
        <v>245</v>
      </c>
      <c r="AP15" s="154">
        <v>37450</v>
      </c>
      <c r="AQ15" s="149">
        <f t="shared" ca="1" si="0"/>
        <v>19</v>
      </c>
    </row>
    <row r="16" spans="1:43" x14ac:dyDescent="0.25">
      <c r="A16" s="7" t="s">
        <v>46</v>
      </c>
      <c r="B16" s="28">
        <v>112381</v>
      </c>
      <c r="C16" s="2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AD16" s="147">
        <v>996000663</v>
      </c>
      <c r="AE16" s="148">
        <v>7193838954</v>
      </c>
      <c r="AF16" s="149"/>
      <c r="AG16" s="150">
        <v>78624</v>
      </c>
      <c r="AH16" s="151" t="s">
        <v>22</v>
      </c>
      <c r="AI16" s="151"/>
      <c r="AJ16" s="151"/>
      <c r="AK16" s="146"/>
      <c r="AL16" s="156">
        <v>118000954</v>
      </c>
      <c r="AM16" s="151" t="s">
        <v>234</v>
      </c>
      <c r="AN16" s="153" t="s">
        <v>30</v>
      </c>
      <c r="AO16" s="151" t="s">
        <v>709</v>
      </c>
      <c r="AP16" s="154">
        <v>35605</v>
      </c>
      <c r="AQ16" s="149">
        <f t="shared" ca="1" si="0"/>
        <v>24</v>
      </c>
    </row>
    <row r="17" spans="1:43" x14ac:dyDescent="0.25">
      <c r="A17" s="26" t="s">
        <v>48</v>
      </c>
      <c r="B17" s="28">
        <v>43653</v>
      </c>
      <c r="C17" s="28"/>
      <c r="D17" s="29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AD17" s="147">
        <v>572001257</v>
      </c>
      <c r="AE17" s="148">
        <v>3038217409</v>
      </c>
      <c r="AF17" s="149"/>
      <c r="AG17" s="150">
        <v>40532</v>
      </c>
      <c r="AH17" s="151" t="s">
        <v>25</v>
      </c>
      <c r="AI17" s="151"/>
      <c r="AJ17" s="151"/>
      <c r="AK17" s="146"/>
      <c r="AL17" s="156">
        <v>119001416</v>
      </c>
      <c r="AM17" s="151" t="s">
        <v>768</v>
      </c>
      <c r="AN17" s="153" t="s">
        <v>30</v>
      </c>
      <c r="AO17" s="151" t="s">
        <v>709</v>
      </c>
      <c r="AP17" s="154">
        <v>36458</v>
      </c>
      <c r="AQ17" s="149">
        <f t="shared" ca="1" si="0"/>
        <v>22</v>
      </c>
    </row>
    <row r="18" spans="1:43" x14ac:dyDescent="0.25">
      <c r="A18" s="7" t="s">
        <v>51</v>
      </c>
      <c r="B18" s="28">
        <v>115151</v>
      </c>
      <c r="C18" s="28"/>
      <c r="D18" s="29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AD18" s="147">
        <v>640009351</v>
      </c>
      <c r="AE18" s="148">
        <v>5052520526</v>
      </c>
      <c r="AF18" s="149" t="s">
        <v>28</v>
      </c>
      <c r="AG18" s="150">
        <v>47889</v>
      </c>
      <c r="AH18" s="151" t="s">
        <v>14</v>
      </c>
      <c r="AI18" s="151"/>
      <c r="AJ18" s="151"/>
      <c r="AK18" s="146"/>
      <c r="AL18" s="156">
        <v>120001650</v>
      </c>
      <c r="AM18" s="151" t="s">
        <v>738</v>
      </c>
      <c r="AN18" s="153" t="s">
        <v>12</v>
      </c>
      <c r="AO18" s="151" t="s">
        <v>245</v>
      </c>
      <c r="AP18" s="154">
        <v>37753</v>
      </c>
      <c r="AQ18" s="149">
        <f t="shared" ca="1" si="0"/>
        <v>18</v>
      </c>
    </row>
    <row r="19" spans="1:43" x14ac:dyDescent="0.25">
      <c r="A19" s="26" t="s">
        <v>52</v>
      </c>
      <c r="B19" s="28">
        <v>87524</v>
      </c>
      <c r="C19" s="28"/>
      <c r="D19" s="29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AD19" s="147">
        <v>141001501</v>
      </c>
      <c r="AE19" s="148">
        <v>9708405900</v>
      </c>
      <c r="AF19" s="149" t="s">
        <v>15</v>
      </c>
      <c r="AG19" s="150">
        <v>53650</v>
      </c>
      <c r="AH19" s="151" t="s">
        <v>14</v>
      </c>
      <c r="AI19" s="151"/>
      <c r="AJ19" s="151"/>
      <c r="AK19" s="146"/>
      <c r="AL19" s="156">
        <v>123004561</v>
      </c>
      <c r="AM19" s="151" t="s">
        <v>1618</v>
      </c>
      <c r="AN19" s="153" t="s">
        <v>27</v>
      </c>
      <c r="AO19" s="151" t="s">
        <v>709</v>
      </c>
      <c r="AP19" s="154">
        <v>42258</v>
      </c>
      <c r="AQ19" s="149">
        <f t="shared" ca="1" si="0"/>
        <v>6</v>
      </c>
    </row>
    <row r="20" spans="1:43" x14ac:dyDescent="0.25">
      <c r="A20" s="26" t="s">
        <v>54</v>
      </c>
      <c r="B20" s="28">
        <v>128079</v>
      </c>
      <c r="C20" s="28"/>
      <c r="D20" s="29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AD20" s="147">
        <v>408004172</v>
      </c>
      <c r="AE20" s="148">
        <v>3035268508</v>
      </c>
      <c r="AF20" s="149" t="s">
        <v>15</v>
      </c>
      <c r="AG20" s="150">
        <v>76427</v>
      </c>
      <c r="AH20" s="151" t="s">
        <v>18</v>
      </c>
      <c r="AI20" s="151"/>
      <c r="AJ20" s="151"/>
      <c r="AK20" s="146"/>
      <c r="AL20" s="156">
        <v>124001120</v>
      </c>
      <c r="AM20" s="151" t="s">
        <v>456</v>
      </c>
      <c r="AN20" s="153" t="s">
        <v>35</v>
      </c>
      <c r="AO20" s="151" t="s">
        <v>709</v>
      </c>
      <c r="AP20" s="154">
        <v>36349</v>
      </c>
      <c r="AQ20" s="149">
        <f t="shared" ca="1" si="0"/>
        <v>22</v>
      </c>
    </row>
    <row r="21" spans="1:43" x14ac:dyDescent="0.25">
      <c r="A21" s="26" t="s">
        <v>57</v>
      </c>
      <c r="B21" s="28">
        <v>15971</v>
      </c>
      <c r="C21" s="28"/>
      <c r="D21" s="29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AD21" s="147">
        <v>767000698</v>
      </c>
      <c r="AE21" s="148">
        <v>3038591986</v>
      </c>
      <c r="AF21" s="149"/>
      <c r="AG21" s="150">
        <v>44831</v>
      </c>
      <c r="AH21" s="151" t="s">
        <v>22</v>
      </c>
      <c r="AI21" s="151"/>
      <c r="AJ21" s="151"/>
      <c r="AK21" s="146"/>
      <c r="AL21" s="156">
        <v>124007460</v>
      </c>
      <c r="AM21" s="151" t="s">
        <v>117</v>
      </c>
      <c r="AN21" s="153" t="s">
        <v>12</v>
      </c>
      <c r="AO21" s="151" t="s">
        <v>1686</v>
      </c>
      <c r="AP21" s="154">
        <v>35560</v>
      </c>
      <c r="AQ21" s="149">
        <f t="shared" ca="1" si="0"/>
        <v>24</v>
      </c>
    </row>
    <row r="22" spans="1:43" x14ac:dyDescent="0.25">
      <c r="A22" s="7" t="s">
        <v>59</v>
      </c>
      <c r="B22" s="28">
        <v>108245</v>
      </c>
      <c r="C22" s="2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AD22" s="147">
        <v>415009070</v>
      </c>
      <c r="AE22" s="148">
        <v>5055013435</v>
      </c>
      <c r="AF22" s="149" t="s">
        <v>55</v>
      </c>
      <c r="AG22" s="150">
        <v>108895</v>
      </c>
      <c r="AH22" s="151" t="s">
        <v>14</v>
      </c>
      <c r="AI22" s="151"/>
      <c r="AJ22" s="151"/>
      <c r="AK22" s="146"/>
      <c r="AL22" s="156">
        <v>124004728</v>
      </c>
      <c r="AM22" s="151" t="s">
        <v>370</v>
      </c>
      <c r="AN22" s="153" t="s">
        <v>24</v>
      </c>
      <c r="AO22" s="151" t="s">
        <v>635</v>
      </c>
      <c r="AP22" s="154">
        <v>39951</v>
      </c>
      <c r="AQ22" s="149">
        <f t="shared" ca="1" si="0"/>
        <v>12</v>
      </c>
    </row>
    <row r="23" spans="1:43" x14ac:dyDescent="0.25">
      <c r="A23" s="7" t="s">
        <v>61</v>
      </c>
      <c r="B23" s="28">
        <v>56566</v>
      </c>
      <c r="C23" s="2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AD23" s="147">
        <v>455008527</v>
      </c>
      <c r="AE23" s="148">
        <v>7196525807</v>
      </c>
      <c r="AF23" s="149" t="s">
        <v>28</v>
      </c>
      <c r="AG23" s="150">
        <v>44624</v>
      </c>
      <c r="AH23" s="151" t="s">
        <v>14</v>
      </c>
      <c r="AI23" s="151"/>
      <c r="AJ23" s="151"/>
      <c r="AK23" s="146"/>
      <c r="AL23" s="156">
        <v>126007461</v>
      </c>
      <c r="AM23" s="151" t="s">
        <v>562</v>
      </c>
      <c r="AN23" s="153" t="s">
        <v>12</v>
      </c>
      <c r="AO23" s="151" t="s">
        <v>245</v>
      </c>
      <c r="AP23" s="154">
        <v>41011</v>
      </c>
      <c r="AQ23" s="149">
        <f t="shared" ca="1" si="0"/>
        <v>9</v>
      </c>
    </row>
    <row r="24" spans="1:43" x14ac:dyDescent="0.25">
      <c r="A24" s="7" t="s">
        <v>63</v>
      </c>
      <c r="B24" s="28">
        <v>74120</v>
      </c>
      <c r="C24" s="2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AD24" s="147">
        <v>142001059</v>
      </c>
      <c r="AE24" s="148">
        <v>9707280453</v>
      </c>
      <c r="AF24" s="149" t="s">
        <v>19</v>
      </c>
      <c r="AG24" s="150">
        <v>115642</v>
      </c>
      <c r="AH24" s="151" t="s">
        <v>18</v>
      </c>
      <c r="AI24" s="151"/>
      <c r="AJ24" s="151"/>
      <c r="AK24" s="146"/>
      <c r="AL24" s="156">
        <v>127000100</v>
      </c>
      <c r="AM24" s="151" t="s">
        <v>474</v>
      </c>
      <c r="AN24" s="153" t="s">
        <v>12</v>
      </c>
      <c r="AO24" s="151" t="s">
        <v>1686</v>
      </c>
      <c r="AP24" s="154">
        <v>42327</v>
      </c>
      <c r="AQ24" s="149">
        <f t="shared" ca="1" si="0"/>
        <v>6</v>
      </c>
    </row>
    <row r="25" spans="1:43" x14ac:dyDescent="0.25">
      <c r="A25" s="7" t="s">
        <v>66</v>
      </c>
      <c r="B25" s="28">
        <v>50519</v>
      </c>
      <c r="C25" s="2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AD25" s="155">
        <v>667000637</v>
      </c>
      <c r="AE25" s="148">
        <v>5055993367</v>
      </c>
      <c r="AF25" s="149"/>
      <c r="AG25" s="150">
        <v>78135</v>
      </c>
      <c r="AH25" s="151" t="s">
        <v>25</v>
      </c>
      <c r="AI25" s="151"/>
      <c r="AJ25" s="151"/>
      <c r="AK25" s="146"/>
      <c r="AL25" s="156">
        <v>127002654</v>
      </c>
      <c r="AM25" s="151" t="s">
        <v>465</v>
      </c>
      <c r="AN25" s="153" t="s">
        <v>49</v>
      </c>
      <c r="AO25" s="151" t="s">
        <v>245</v>
      </c>
      <c r="AP25" s="154">
        <v>35675</v>
      </c>
      <c r="AQ25" s="149">
        <f t="shared" ca="1" si="0"/>
        <v>24</v>
      </c>
    </row>
    <row r="26" spans="1:43" x14ac:dyDescent="0.25">
      <c r="A26" s="7" t="s">
        <v>68</v>
      </c>
      <c r="B26" s="28">
        <v>71854</v>
      </c>
      <c r="C26" s="2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AD26" s="147">
        <v>957006313</v>
      </c>
      <c r="AE26" s="148">
        <v>3031472895</v>
      </c>
      <c r="AF26" s="149" t="s">
        <v>28</v>
      </c>
      <c r="AG26" s="150">
        <v>52254</v>
      </c>
      <c r="AH26" s="151" t="s">
        <v>14</v>
      </c>
      <c r="AI26" s="151"/>
      <c r="AJ26" s="151"/>
      <c r="AK26" s="146"/>
      <c r="AL26" s="156">
        <v>129009571</v>
      </c>
      <c r="AM26" s="151" t="s">
        <v>780</v>
      </c>
      <c r="AN26" s="153" t="s">
        <v>30</v>
      </c>
      <c r="AO26" s="151" t="s">
        <v>1644</v>
      </c>
      <c r="AP26" s="154">
        <v>37606</v>
      </c>
      <c r="AQ26" s="149">
        <f t="shared" ca="1" si="0"/>
        <v>19</v>
      </c>
    </row>
    <row r="27" spans="1:43" x14ac:dyDescent="0.25">
      <c r="A27" s="7" t="s">
        <v>70</v>
      </c>
      <c r="B27" s="28">
        <v>45578</v>
      </c>
      <c r="C27" s="2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AD27" s="147">
        <v>639008811</v>
      </c>
      <c r="AE27" s="148">
        <v>7192042331</v>
      </c>
      <c r="AF27" s="149" t="s">
        <v>19</v>
      </c>
      <c r="AG27" s="150">
        <v>102010</v>
      </c>
      <c r="AH27" s="151" t="s">
        <v>14</v>
      </c>
      <c r="AI27" s="151"/>
      <c r="AJ27" s="151"/>
      <c r="AK27" s="146"/>
      <c r="AL27" s="156">
        <v>132000583</v>
      </c>
      <c r="AM27" s="151" t="s">
        <v>599</v>
      </c>
      <c r="AN27" s="153" t="s">
        <v>30</v>
      </c>
      <c r="AO27" s="151" t="s">
        <v>709</v>
      </c>
      <c r="AP27" s="154">
        <v>37949</v>
      </c>
      <c r="AQ27" s="149">
        <f t="shared" ca="1" si="0"/>
        <v>18</v>
      </c>
    </row>
    <row r="28" spans="1:43" x14ac:dyDescent="0.25">
      <c r="A28" s="7" t="s">
        <v>72</v>
      </c>
      <c r="B28" s="28">
        <v>84754</v>
      </c>
      <c r="C28" s="2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AD28" s="147">
        <v>320008845</v>
      </c>
      <c r="AE28" s="148">
        <v>3036100410</v>
      </c>
      <c r="AF28" s="149"/>
      <c r="AG28" s="150">
        <v>27947</v>
      </c>
      <c r="AH28" s="151" t="s">
        <v>22</v>
      </c>
      <c r="AI28" s="151"/>
      <c r="AJ28" s="151"/>
      <c r="AK28" s="146"/>
      <c r="AL28" s="156">
        <v>134005655</v>
      </c>
      <c r="AM28" s="151" t="s">
        <v>429</v>
      </c>
      <c r="AN28" s="153" t="s">
        <v>30</v>
      </c>
      <c r="AO28" s="151" t="s">
        <v>1730</v>
      </c>
      <c r="AP28" s="154">
        <v>35665</v>
      </c>
      <c r="AQ28" s="149">
        <f t="shared" ca="1" si="0"/>
        <v>24</v>
      </c>
    </row>
    <row r="29" spans="1:43" x14ac:dyDescent="0.25">
      <c r="A29" s="7" t="s">
        <v>74</v>
      </c>
      <c r="B29" s="28">
        <v>16558</v>
      </c>
      <c r="C29" s="2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AD29" s="147">
        <v>363007260</v>
      </c>
      <c r="AE29" s="148">
        <v>7198979762</v>
      </c>
      <c r="AF29" s="149"/>
      <c r="AG29" s="150">
        <v>119665</v>
      </c>
      <c r="AH29" s="151" t="s">
        <v>25</v>
      </c>
      <c r="AI29" s="151"/>
      <c r="AJ29" s="151"/>
      <c r="AK29" s="146"/>
      <c r="AL29" s="156">
        <v>135007923</v>
      </c>
      <c r="AM29" s="151" t="s">
        <v>702</v>
      </c>
      <c r="AN29" s="153" t="s">
        <v>49</v>
      </c>
      <c r="AO29" s="151" t="s">
        <v>709</v>
      </c>
      <c r="AP29" s="154">
        <v>37977</v>
      </c>
      <c r="AQ29" s="149">
        <f t="shared" ca="1" si="0"/>
        <v>18</v>
      </c>
    </row>
    <row r="30" spans="1:43" x14ac:dyDescent="0.25">
      <c r="A30" s="7" t="s">
        <v>76</v>
      </c>
      <c r="B30" s="28">
        <v>30085</v>
      </c>
      <c r="C30" s="2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AD30" s="147">
        <v>155006121</v>
      </c>
      <c r="AE30" s="148">
        <v>5052163497</v>
      </c>
      <c r="AF30" s="149"/>
      <c r="AG30" s="150">
        <v>89613</v>
      </c>
      <c r="AH30" s="151" t="s">
        <v>22</v>
      </c>
      <c r="AI30" s="151"/>
      <c r="AJ30" s="151"/>
      <c r="AK30" s="146"/>
      <c r="AL30" s="156">
        <v>138003702</v>
      </c>
      <c r="AM30" s="151" t="s">
        <v>175</v>
      </c>
      <c r="AN30" s="153" t="s">
        <v>12</v>
      </c>
      <c r="AO30" s="151" t="s">
        <v>1686</v>
      </c>
      <c r="AP30" s="154">
        <v>37263</v>
      </c>
      <c r="AQ30" s="149">
        <f t="shared" ca="1" si="0"/>
        <v>20</v>
      </c>
    </row>
    <row r="31" spans="1:43" x14ac:dyDescent="0.25">
      <c r="A31" s="7" t="s">
        <v>78</v>
      </c>
      <c r="B31" s="28">
        <v>76850</v>
      </c>
      <c r="C31" s="2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AD31" s="147">
        <v>542004436</v>
      </c>
      <c r="AE31" s="148">
        <v>5051267946</v>
      </c>
      <c r="AF31" s="149" t="s">
        <v>28</v>
      </c>
      <c r="AG31" s="150">
        <v>107062</v>
      </c>
      <c r="AH31" s="151" t="s">
        <v>14</v>
      </c>
      <c r="AI31" s="151"/>
      <c r="AJ31" s="151"/>
      <c r="AK31" s="146"/>
      <c r="AL31" s="156">
        <v>141001501</v>
      </c>
      <c r="AM31" s="151" t="s">
        <v>468</v>
      </c>
      <c r="AN31" s="153" t="s">
        <v>49</v>
      </c>
      <c r="AO31" s="151" t="s">
        <v>1644</v>
      </c>
      <c r="AP31" s="154">
        <v>35171</v>
      </c>
      <c r="AQ31" s="149">
        <f t="shared" ca="1" si="0"/>
        <v>25</v>
      </c>
    </row>
    <row r="32" spans="1:43" x14ac:dyDescent="0.25">
      <c r="A32" s="7" t="s">
        <v>80</v>
      </c>
      <c r="B32" s="28">
        <v>62095</v>
      </c>
      <c r="C32" s="2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AD32" s="147">
        <v>590008260</v>
      </c>
      <c r="AE32" s="148">
        <v>5058865267</v>
      </c>
      <c r="AF32" s="149"/>
      <c r="AG32" s="150">
        <v>78357</v>
      </c>
      <c r="AH32" s="151" t="s">
        <v>22</v>
      </c>
      <c r="AI32" s="151"/>
      <c r="AJ32" s="151"/>
      <c r="AK32" s="146"/>
      <c r="AL32" s="156">
        <v>142001059</v>
      </c>
      <c r="AM32" s="151" t="s">
        <v>84</v>
      </c>
      <c r="AN32" s="153" t="s">
        <v>30</v>
      </c>
      <c r="AO32" s="151" t="s">
        <v>1647</v>
      </c>
      <c r="AP32" s="154">
        <v>35396</v>
      </c>
      <c r="AQ32" s="149">
        <f t="shared" ca="1" si="0"/>
        <v>25</v>
      </c>
    </row>
    <row r="33" spans="1:43" x14ac:dyDescent="0.25">
      <c r="A33" s="7" t="s">
        <v>82</v>
      </c>
      <c r="B33" s="28">
        <v>110279</v>
      </c>
      <c r="C33" s="2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AD33" s="147">
        <v>883006408</v>
      </c>
      <c r="AE33" s="148">
        <v>9705536623</v>
      </c>
      <c r="AF33" s="149" t="s">
        <v>28</v>
      </c>
      <c r="AG33" s="150">
        <v>121758</v>
      </c>
      <c r="AH33" s="151" t="s">
        <v>14</v>
      </c>
      <c r="AI33" s="151"/>
      <c r="AJ33" s="151"/>
      <c r="AK33" s="146"/>
      <c r="AL33" s="156">
        <v>144003347</v>
      </c>
      <c r="AM33" s="151" t="s">
        <v>206</v>
      </c>
      <c r="AN33" s="153" t="s">
        <v>24</v>
      </c>
      <c r="AO33" s="151" t="s">
        <v>245</v>
      </c>
      <c r="AP33" s="154">
        <v>38122</v>
      </c>
      <c r="AQ33" s="149">
        <f t="shared" ca="1" si="0"/>
        <v>17</v>
      </c>
    </row>
    <row r="34" spans="1:43" x14ac:dyDescent="0.25">
      <c r="A34" s="7" t="s">
        <v>84</v>
      </c>
      <c r="B34" s="28">
        <v>69411</v>
      </c>
      <c r="C34" s="28"/>
      <c r="D34" s="30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AD34" s="147">
        <v>164006417</v>
      </c>
      <c r="AE34" s="148">
        <v>9705250630</v>
      </c>
      <c r="AF34" s="149" t="s">
        <v>40</v>
      </c>
      <c r="AG34" s="150">
        <v>76999</v>
      </c>
      <c r="AH34" s="151" t="s">
        <v>14</v>
      </c>
      <c r="AI34" s="151"/>
      <c r="AJ34" s="151"/>
      <c r="AK34" s="146"/>
      <c r="AL34" s="156">
        <v>144004265</v>
      </c>
      <c r="AM34" s="151" t="s">
        <v>579</v>
      </c>
      <c r="AN34" s="153" t="s">
        <v>27</v>
      </c>
      <c r="AO34" s="151" t="s">
        <v>245</v>
      </c>
      <c r="AP34" s="154">
        <v>39860</v>
      </c>
      <c r="AQ34" s="149">
        <f t="shared" ca="1" si="0"/>
        <v>12</v>
      </c>
    </row>
    <row r="35" spans="1:43" x14ac:dyDescent="0.25">
      <c r="A35" s="7" t="s">
        <v>86</v>
      </c>
      <c r="B35" s="28">
        <v>87292</v>
      </c>
      <c r="C35" s="2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AD35" s="155">
        <v>109008462</v>
      </c>
      <c r="AE35" s="148">
        <v>9705780571</v>
      </c>
      <c r="AF35" s="149" t="s">
        <v>19</v>
      </c>
      <c r="AG35" s="150">
        <v>111229</v>
      </c>
      <c r="AH35" s="151" t="s">
        <v>18</v>
      </c>
      <c r="AI35" s="151"/>
      <c r="AJ35" s="151"/>
      <c r="AK35" s="146"/>
      <c r="AL35" s="156">
        <v>147000486</v>
      </c>
      <c r="AM35" s="151" t="s">
        <v>552</v>
      </c>
      <c r="AN35" s="153" t="s">
        <v>27</v>
      </c>
      <c r="AO35" s="151" t="s">
        <v>1649</v>
      </c>
      <c r="AP35" s="154">
        <v>40714</v>
      </c>
      <c r="AQ35" s="149">
        <f t="shared" ca="1" si="0"/>
        <v>10</v>
      </c>
    </row>
    <row r="36" spans="1:43" x14ac:dyDescent="0.25">
      <c r="A36" s="7" t="s">
        <v>88</v>
      </c>
      <c r="B36" s="28">
        <v>69220</v>
      </c>
      <c r="C36" s="2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AD36" s="147">
        <v>550001130</v>
      </c>
      <c r="AE36" s="148">
        <v>7197494648</v>
      </c>
      <c r="AF36" s="149" t="s">
        <v>40</v>
      </c>
      <c r="AG36" s="150">
        <v>69767</v>
      </c>
      <c r="AH36" s="151" t="s">
        <v>14</v>
      </c>
      <c r="AI36" s="151"/>
      <c r="AJ36" s="151"/>
      <c r="AK36" s="146"/>
      <c r="AL36" s="156">
        <v>148008441</v>
      </c>
      <c r="AM36" s="151" t="s">
        <v>426</v>
      </c>
      <c r="AN36" s="153" t="s">
        <v>12</v>
      </c>
      <c r="AO36" s="151" t="s">
        <v>245</v>
      </c>
      <c r="AP36" s="154">
        <v>38368</v>
      </c>
      <c r="AQ36" s="149">
        <f t="shared" ca="1" si="0"/>
        <v>17</v>
      </c>
    </row>
    <row r="37" spans="1:43" x14ac:dyDescent="0.25">
      <c r="A37" s="7" t="s">
        <v>90</v>
      </c>
      <c r="B37" s="28">
        <v>43066</v>
      </c>
      <c r="C37" s="2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AD37" s="147">
        <v>587007699</v>
      </c>
      <c r="AE37" s="148">
        <v>3033122603</v>
      </c>
      <c r="AF37" s="149" t="s">
        <v>55</v>
      </c>
      <c r="AG37" s="150">
        <v>93687</v>
      </c>
      <c r="AH37" s="151" t="s">
        <v>14</v>
      </c>
      <c r="AI37" s="151"/>
      <c r="AJ37" s="151"/>
      <c r="AK37" s="146"/>
      <c r="AL37" s="156">
        <v>148004991</v>
      </c>
      <c r="AM37" s="151" t="s">
        <v>249</v>
      </c>
      <c r="AN37" s="153" t="s">
        <v>35</v>
      </c>
      <c r="AO37" s="151" t="s">
        <v>236</v>
      </c>
      <c r="AP37" s="154">
        <v>38443</v>
      </c>
      <c r="AQ37" s="149">
        <f t="shared" ca="1" si="0"/>
        <v>16</v>
      </c>
    </row>
    <row r="38" spans="1:43" x14ac:dyDescent="0.25">
      <c r="A38" s="7" t="s">
        <v>91</v>
      </c>
      <c r="B38" s="28">
        <v>21882</v>
      </c>
      <c r="C38" s="28"/>
      <c r="D38" s="3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AD38" s="147">
        <v>348001418</v>
      </c>
      <c r="AE38" s="148">
        <v>5053922629</v>
      </c>
      <c r="AF38" s="149" t="s">
        <v>15</v>
      </c>
      <c r="AG38" s="150">
        <v>98767</v>
      </c>
      <c r="AH38" s="151" t="s">
        <v>14</v>
      </c>
      <c r="AI38" s="151"/>
      <c r="AJ38" s="151"/>
      <c r="AK38" s="146"/>
      <c r="AL38" s="156">
        <v>151009646</v>
      </c>
      <c r="AM38" s="151" t="s">
        <v>195</v>
      </c>
      <c r="AN38" s="153" t="s">
        <v>12</v>
      </c>
      <c r="AO38" s="151" t="s">
        <v>1647</v>
      </c>
      <c r="AP38" s="154">
        <v>38011</v>
      </c>
      <c r="AQ38" s="149">
        <f t="shared" ca="1" si="0"/>
        <v>17</v>
      </c>
    </row>
    <row r="39" spans="1:43" x14ac:dyDescent="0.25">
      <c r="A39" s="7" t="s">
        <v>93</v>
      </c>
      <c r="B39" s="28">
        <v>124666</v>
      </c>
      <c r="C39" s="2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AD39" s="147">
        <v>312001254</v>
      </c>
      <c r="AE39" s="148">
        <v>5056213620</v>
      </c>
      <c r="AF39" s="149"/>
      <c r="AG39" s="150">
        <v>77676</v>
      </c>
      <c r="AH39" s="151" t="s">
        <v>25</v>
      </c>
      <c r="AI39" s="151"/>
      <c r="AJ39" s="151"/>
      <c r="AK39" s="146"/>
      <c r="AL39" s="156">
        <v>152000265</v>
      </c>
      <c r="AM39" s="151" t="s">
        <v>290</v>
      </c>
      <c r="AN39" s="153" t="s">
        <v>35</v>
      </c>
      <c r="AO39" s="151" t="s">
        <v>529</v>
      </c>
      <c r="AP39" s="154">
        <v>35384</v>
      </c>
      <c r="AQ39" s="149">
        <f t="shared" ca="1" si="0"/>
        <v>25</v>
      </c>
    </row>
    <row r="40" spans="1:43" x14ac:dyDescent="0.25">
      <c r="A40" s="7" t="s">
        <v>94</v>
      </c>
      <c r="B40" s="28">
        <v>116149</v>
      </c>
      <c r="C40" s="2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D40" s="147">
        <v>158001056</v>
      </c>
      <c r="AE40" s="148">
        <v>7191391475</v>
      </c>
      <c r="AF40" s="149" t="s">
        <v>40</v>
      </c>
      <c r="AG40" s="150">
        <v>120609</v>
      </c>
      <c r="AH40" s="151" t="s">
        <v>14</v>
      </c>
      <c r="AI40" s="151"/>
      <c r="AJ40" s="151"/>
      <c r="AK40" s="146"/>
      <c r="AL40" s="156">
        <v>154003893</v>
      </c>
      <c r="AM40" s="151" t="s">
        <v>510</v>
      </c>
      <c r="AN40" s="153" t="s">
        <v>35</v>
      </c>
      <c r="AO40" s="151" t="s">
        <v>1649</v>
      </c>
      <c r="AP40" s="154">
        <v>35022</v>
      </c>
      <c r="AQ40" s="149">
        <f t="shared" ca="1" si="0"/>
        <v>26</v>
      </c>
    </row>
    <row r="41" spans="1:43" x14ac:dyDescent="0.25">
      <c r="A41" s="7" t="s">
        <v>95</v>
      </c>
      <c r="B41" s="28">
        <v>52976</v>
      </c>
      <c r="C41" s="2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AD41" s="147">
        <v>328002109</v>
      </c>
      <c r="AE41" s="148">
        <v>7198244224</v>
      </c>
      <c r="AF41" s="149"/>
      <c r="AG41" s="150">
        <v>86959</v>
      </c>
      <c r="AH41" s="151" t="s">
        <v>25</v>
      </c>
      <c r="AI41" s="151"/>
      <c r="AJ41" s="151"/>
      <c r="AK41" s="146"/>
      <c r="AL41" s="156">
        <v>154001757</v>
      </c>
      <c r="AM41" s="151" t="s">
        <v>375</v>
      </c>
      <c r="AN41" s="153" t="s">
        <v>27</v>
      </c>
      <c r="AO41" s="151" t="s">
        <v>709</v>
      </c>
      <c r="AP41" s="154">
        <v>38989</v>
      </c>
      <c r="AQ41" s="149">
        <f t="shared" ca="1" si="0"/>
        <v>15</v>
      </c>
    </row>
    <row r="42" spans="1:43" x14ac:dyDescent="0.25">
      <c r="A42" s="7" t="s">
        <v>96</v>
      </c>
      <c r="B42" s="28">
        <v>96684</v>
      </c>
      <c r="C42" s="2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AD42" s="147">
        <v>210004611</v>
      </c>
      <c r="AE42" s="148">
        <v>9707358099</v>
      </c>
      <c r="AF42" s="149"/>
      <c r="AG42" s="150">
        <v>43433</v>
      </c>
      <c r="AH42" s="151" t="s">
        <v>22</v>
      </c>
      <c r="AI42" s="151"/>
      <c r="AJ42" s="151"/>
      <c r="AK42" s="146"/>
      <c r="AL42" s="156">
        <v>155001471</v>
      </c>
      <c r="AM42" s="151" t="s">
        <v>325</v>
      </c>
      <c r="AN42" s="153" t="s">
        <v>35</v>
      </c>
      <c r="AO42" s="151" t="s">
        <v>245</v>
      </c>
      <c r="AP42" s="154">
        <v>37920</v>
      </c>
      <c r="AQ42" s="149">
        <f t="shared" ca="1" si="0"/>
        <v>18</v>
      </c>
    </row>
    <row r="43" spans="1:43" x14ac:dyDescent="0.25">
      <c r="A43" s="7" t="s">
        <v>97</v>
      </c>
      <c r="B43" s="28">
        <v>91646</v>
      </c>
      <c r="C43" s="28"/>
      <c r="D43" s="30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AD43" s="147">
        <v>258005635</v>
      </c>
      <c r="AE43" s="148">
        <v>7197469217</v>
      </c>
      <c r="AF43" s="149" t="s">
        <v>19</v>
      </c>
      <c r="AG43" s="150">
        <v>120887</v>
      </c>
      <c r="AH43" s="151" t="s">
        <v>18</v>
      </c>
      <c r="AI43" s="151"/>
      <c r="AJ43" s="151"/>
      <c r="AK43" s="146"/>
      <c r="AL43" s="156">
        <v>155006121</v>
      </c>
      <c r="AM43" s="151" t="s">
        <v>404</v>
      </c>
      <c r="AN43" s="153" t="s">
        <v>30</v>
      </c>
      <c r="AO43" s="151" t="s">
        <v>1647</v>
      </c>
      <c r="AP43" s="154">
        <v>41883</v>
      </c>
      <c r="AQ43" s="149">
        <f t="shared" ca="1" si="0"/>
        <v>7</v>
      </c>
    </row>
    <row r="44" spans="1:43" x14ac:dyDescent="0.25">
      <c r="A44" s="7" t="s">
        <v>98</v>
      </c>
      <c r="B44" s="28">
        <v>35108</v>
      </c>
      <c r="C44" s="2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AD44" s="147">
        <v>766004790</v>
      </c>
      <c r="AE44" s="148">
        <v>7195048978</v>
      </c>
      <c r="AF44" s="149" t="s">
        <v>15</v>
      </c>
      <c r="AG44" s="150">
        <v>88178</v>
      </c>
      <c r="AH44" s="151" t="s">
        <v>14</v>
      </c>
      <c r="AI44" s="151"/>
      <c r="AJ44" s="151"/>
      <c r="AK44" s="146"/>
      <c r="AL44" s="156">
        <v>155002848</v>
      </c>
      <c r="AM44" s="151" t="s">
        <v>259</v>
      </c>
      <c r="AN44" s="153" t="s">
        <v>49</v>
      </c>
      <c r="AO44" s="151" t="s">
        <v>1730</v>
      </c>
      <c r="AP44" s="154">
        <v>42457</v>
      </c>
      <c r="AQ44" s="149">
        <f t="shared" ca="1" si="0"/>
        <v>5</v>
      </c>
    </row>
    <row r="45" spans="1:43" x14ac:dyDescent="0.25">
      <c r="A45" s="7" t="s">
        <v>99</v>
      </c>
      <c r="B45" s="28">
        <v>128352</v>
      </c>
      <c r="C45" s="2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AD45" s="147">
        <v>635006297</v>
      </c>
      <c r="AE45" s="148">
        <v>5058211050</v>
      </c>
      <c r="AF45" s="149"/>
      <c r="AG45" s="150">
        <v>72142</v>
      </c>
      <c r="AH45" s="151" t="s">
        <v>25</v>
      </c>
      <c r="AI45" s="151"/>
      <c r="AJ45" s="151"/>
      <c r="AK45" s="146"/>
      <c r="AL45" s="156">
        <v>158001056</v>
      </c>
      <c r="AM45" s="151" t="s">
        <v>584</v>
      </c>
      <c r="AN45" s="153" t="s">
        <v>12</v>
      </c>
      <c r="AO45" s="151" t="s">
        <v>1647</v>
      </c>
      <c r="AP45" s="154">
        <v>35272</v>
      </c>
      <c r="AQ45" s="149">
        <f t="shared" ca="1" si="0"/>
        <v>25</v>
      </c>
    </row>
    <row r="46" spans="1:43" x14ac:dyDescent="0.25">
      <c r="A46" s="7" t="s">
        <v>100</v>
      </c>
      <c r="B46" s="28">
        <v>112190</v>
      </c>
      <c r="C46" s="2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AD46" s="147">
        <v>475007086</v>
      </c>
      <c r="AE46" s="148">
        <v>3031673267</v>
      </c>
      <c r="AF46" s="149" t="s">
        <v>28</v>
      </c>
      <c r="AG46" s="150">
        <v>127874</v>
      </c>
      <c r="AH46" s="151" t="s">
        <v>14</v>
      </c>
      <c r="AI46" s="151"/>
      <c r="AJ46" s="151"/>
      <c r="AK46" s="146"/>
      <c r="AL46" s="156">
        <v>160000416</v>
      </c>
      <c r="AM46" s="151" t="s">
        <v>554</v>
      </c>
      <c r="AN46" s="153" t="s">
        <v>30</v>
      </c>
      <c r="AO46" s="151" t="s">
        <v>1676</v>
      </c>
      <c r="AP46" s="154">
        <v>37425</v>
      </c>
      <c r="AQ46" s="149">
        <f t="shared" ca="1" si="0"/>
        <v>19</v>
      </c>
    </row>
    <row r="47" spans="1:43" x14ac:dyDescent="0.25">
      <c r="A47" s="7" t="s">
        <v>101</v>
      </c>
      <c r="B47" s="28">
        <v>103481</v>
      </c>
      <c r="C47" s="2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AD47" s="147">
        <v>257004341</v>
      </c>
      <c r="AE47" s="148">
        <v>5053976775</v>
      </c>
      <c r="AF47" s="149" t="s">
        <v>15</v>
      </c>
      <c r="AG47" s="150">
        <v>101035</v>
      </c>
      <c r="AH47" s="151" t="s">
        <v>18</v>
      </c>
      <c r="AI47" s="151"/>
      <c r="AJ47" s="151"/>
      <c r="AK47" s="146"/>
      <c r="AL47" s="156">
        <v>161005645</v>
      </c>
      <c r="AM47" s="151" t="s">
        <v>420</v>
      </c>
      <c r="AN47" s="153" t="s">
        <v>30</v>
      </c>
      <c r="AO47" s="151" t="s">
        <v>1913</v>
      </c>
      <c r="AP47" s="154">
        <v>40511</v>
      </c>
      <c r="AQ47" s="149">
        <f t="shared" ca="1" si="0"/>
        <v>11</v>
      </c>
    </row>
    <row r="48" spans="1:43" x14ac:dyDescent="0.25">
      <c r="A48" s="7" t="s">
        <v>102</v>
      </c>
      <c r="B48" s="28">
        <v>96793</v>
      </c>
      <c r="C48" s="2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AD48" s="147">
        <v>845000075</v>
      </c>
      <c r="AE48" s="148">
        <v>7196026842</v>
      </c>
      <c r="AF48" s="149" t="s">
        <v>55</v>
      </c>
      <c r="AG48" s="150">
        <v>71780</v>
      </c>
      <c r="AH48" s="151" t="s">
        <v>14</v>
      </c>
      <c r="AI48" s="151"/>
      <c r="AJ48" s="151"/>
      <c r="AK48" s="146"/>
      <c r="AL48" s="156">
        <v>161000531</v>
      </c>
      <c r="AM48" s="151" t="s">
        <v>396</v>
      </c>
      <c r="AN48" s="153" t="s">
        <v>35</v>
      </c>
      <c r="AO48" s="151" t="s">
        <v>1649</v>
      </c>
      <c r="AP48" s="154">
        <v>38304</v>
      </c>
      <c r="AQ48" s="149">
        <f t="shared" ca="1" si="0"/>
        <v>17</v>
      </c>
    </row>
    <row r="49" spans="1:43" x14ac:dyDescent="0.25">
      <c r="A49" s="7" t="s">
        <v>103</v>
      </c>
      <c r="B49" s="28">
        <v>112230</v>
      </c>
      <c r="C49" s="2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AD49" s="147">
        <v>178001161</v>
      </c>
      <c r="AE49" s="148">
        <v>7198310129</v>
      </c>
      <c r="AF49" s="149" t="s">
        <v>15</v>
      </c>
      <c r="AG49" s="150">
        <v>63237</v>
      </c>
      <c r="AH49" s="151" t="s">
        <v>14</v>
      </c>
      <c r="AI49" s="151"/>
      <c r="AJ49" s="151"/>
      <c r="AK49" s="146"/>
      <c r="AL49" s="156">
        <v>164006417</v>
      </c>
      <c r="AM49" s="151" t="s">
        <v>575</v>
      </c>
      <c r="AN49" s="153" t="s">
        <v>12</v>
      </c>
      <c r="AO49" s="151" t="s">
        <v>245</v>
      </c>
      <c r="AP49" s="154">
        <v>40657</v>
      </c>
      <c r="AQ49" s="149">
        <f t="shared" ca="1" si="0"/>
        <v>10</v>
      </c>
    </row>
    <row r="50" spans="1:43" x14ac:dyDescent="0.25">
      <c r="A50" s="7" t="s">
        <v>104</v>
      </c>
      <c r="B50" s="28">
        <v>72700</v>
      </c>
      <c r="C50" s="2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AD50" s="147">
        <v>408006315</v>
      </c>
      <c r="AE50" s="148">
        <v>9706530760</v>
      </c>
      <c r="AF50" s="149"/>
      <c r="AG50" s="150">
        <v>108349</v>
      </c>
      <c r="AH50" s="151" t="s">
        <v>25</v>
      </c>
      <c r="AI50" s="151"/>
      <c r="AJ50" s="151"/>
      <c r="AK50" s="146"/>
      <c r="AL50" s="156">
        <v>165001710</v>
      </c>
      <c r="AM50" s="151" t="s">
        <v>565</v>
      </c>
      <c r="AN50" s="153" t="s">
        <v>30</v>
      </c>
      <c r="AO50" s="151" t="s">
        <v>161</v>
      </c>
      <c r="AP50" s="154">
        <v>42496</v>
      </c>
      <c r="AQ50" s="149">
        <f t="shared" ca="1" si="0"/>
        <v>5</v>
      </c>
    </row>
    <row r="51" spans="1:43" x14ac:dyDescent="0.25">
      <c r="A51" s="7" t="s">
        <v>105</v>
      </c>
      <c r="B51" s="28">
        <v>45169</v>
      </c>
      <c r="C51" s="28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AD51" s="147">
        <v>488004083</v>
      </c>
      <c r="AE51" s="148">
        <v>5051847141</v>
      </c>
      <c r="AF51" s="149"/>
      <c r="AG51" s="150">
        <v>48289</v>
      </c>
      <c r="AH51" s="151" t="s">
        <v>22</v>
      </c>
      <c r="AI51" s="151"/>
      <c r="AJ51" s="151"/>
      <c r="AK51" s="146"/>
      <c r="AL51" s="156">
        <v>165000809</v>
      </c>
      <c r="AM51" s="151" t="s">
        <v>640</v>
      </c>
      <c r="AN51" s="153" t="s">
        <v>30</v>
      </c>
      <c r="AO51" s="151" t="s">
        <v>635</v>
      </c>
      <c r="AP51" s="154">
        <v>38331</v>
      </c>
      <c r="AQ51" s="149">
        <f t="shared" ca="1" si="0"/>
        <v>17</v>
      </c>
    </row>
    <row r="52" spans="1:43" x14ac:dyDescent="0.25">
      <c r="A52" s="7" t="s">
        <v>106</v>
      </c>
      <c r="B52" s="28">
        <v>74802</v>
      </c>
      <c r="C52" s="28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AD52" s="155">
        <v>986002532</v>
      </c>
      <c r="AE52" s="148">
        <v>9708407416</v>
      </c>
      <c r="AF52" s="149"/>
      <c r="AG52" s="150">
        <v>58394</v>
      </c>
      <c r="AH52" s="151" t="s">
        <v>22</v>
      </c>
      <c r="AI52" s="151"/>
      <c r="AJ52" s="151"/>
      <c r="AK52" s="146"/>
      <c r="AL52" s="156">
        <v>165000948</v>
      </c>
      <c r="AM52" s="151" t="s">
        <v>643</v>
      </c>
      <c r="AN52" s="153" t="s">
        <v>12</v>
      </c>
      <c r="AO52" s="151" t="s">
        <v>1829</v>
      </c>
      <c r="AP52" s="154">
        <v>37375</v>
      </c>
      <c r="AQ52" s="149">
        <f t="shared" ca="1" si="0"/>
        <v>19</v>
      </c>
    </row>
    <row r="53" spans="1:43" x14ac:dyDescent="0.25">
      <c r="A53" s="7" t="s">
        <v>107</v>
      </c>
      <c r="B53" s="28">
        <v>75908</v>
      </c>
      <c r="C53" s="28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AD53" s="147">
        <v>160000416</v>
      </c>
      <c r="AE53" s="148">
        <v>5056053287</v>
      </c>
      <c r="AF53" s="149" t="s">
        <v>55</v>
      </c>
      <c r="AG53" s="150">
        <v>87854</v>
      </c>
      <c r="AH53" s="151" t="s">
        <v>14</v>
      </c>
      <c r="AI53" s="151"/>
      <c r="AJ53" s="151"/>
      <c r="AK53" s="146"/>
      <c r="AL53" s="156">
        <v>167004590</v>
      </c>
      <c r="AM53" s="151" t="s">
        <v>681</v>
      </c>
      <c r="AN53" s="153" t="s">
        <v>49</v>
      </c>
      <c r="AO53" s="151" t="s">
        <v>245</v>
      </c>
      <c r="AP53" s="154">
        <v>38628</v>
      </c>
      <c r="AQ53" s="149">
        <f t="shared" ca="1" si="0"/>
        <v>16</v>
      </c>
    </row>
    <row r="54" spans="1:43" x14ac:dyDescent="0.25">
      <c r="A54" s="7" t="s">
        <v>108</v>
      </c>
      <c r="B54" s="28">
        <v>95113</v>
      </c>
      <c r="C54" s="2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AD54" s="147">
        <v>124004728</v>
      </c>
      <c r="AE54" s="148">
        <v>9702999652</v>
      </c>
      <c r="AF54" s="149"/>
      <c r="AG54" s="150">
        <v>68801</v>
      </c>
      <c r="AH54" s="151" t="s">
        <v>22</v>
      </c>
      <c r="AI54" s="151"/>
      <c r="AJ54" s="151"/>
      <c r="AK54" s="146"/>
      <c r="AL54" s="156">
        <v>168009763</v>
      </c>
      <c r="AM54" s="151" t="s">
        <v>539</v>
      </c>
      <c r="AN54" s="153" t="s">
        <v>35</v>
      </c>
      <c r="AO54" s="151" t="s">
        <v>529</v>
      </c>
      <c r="AP54" s="154">
        <v>35037</v>
      </c>
      <c r="AQ54" s="149">
        <f t="shared" ca="1" si="0"/>
        <v>26</v>
      </c>
    </row>
    <row r="55" spans="1:43" x14ac:dyDescent="0.25">
      <c r="A55" s="7" t="s">
        <v>109</v>
      </c>
      <c r="B55" s="28">
        <v>40814</v>
      </c>
      <c r="C55" s="2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AD55" s="147">
        <v>555007424</v>
      </c>
      <c r="AE55" s="148">
        <v>9704018412</v>
      </c>
      <c r="AF55" s="149" t="s">
        <v>15</v>
      </c>
      <c r="AG55" s="150">
        <v>41601</v>
      </c>
      <c r="AH55" s="151" t="s">
        <v>18</v>
      </c>
      <c r="AI55" s="151"/>
      <c r="AJ55" s="151"/>
      <c r="AK55" s="146"/>
      <c r="AL55" s="156">
        <v>172004659</v>
      </c>
      <c r="AM55" s="151" t="s">
        <v>223</v>
      </c>
      <c r="AN55" s="153" t="s">
        <v>35</v>
      </c>
      <c r="AO55" s="151" t="s">
        <v>1913</v>
      </c>
      <c r="AP55" s="154">
        <v>37253</v>
      </c>
      <c r="AQ55" s="149">
        <f t="shared" ca="1" si="0"/>
        <v>20</v>
      </c>
    </row>
    <row r="56" spans="1:43" x14ac:dyDescent="0.25">
      <c r="A56" s="7" t="s">
        <v>110</v>
      </c>
      <c r="B56" s="28">
        <v>128952</v>
      </c>
      <c r="C56" s="2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AD56" s="147">
        <v>610006240</v>
      </c>
      <c r="AE56" s="148">
        <v>9704562999</v>
      </c>
      <c r="AF56" s="149" t="s">
        <v>19</v>
      </c>
      <c r="AG56" s="150">
        <v>100330</v>
      </c>
      <c r="AH56" s="151" t="s">
        <v>14</v>
      </c>
      <c r="AI56" s="151"/>
      <c r="AJ56" s="151"/>
      <c r="AK56" s="146"/>
      <c r="AL56" s="156">
        <v>174008010</v>
      </c>
      <c r="AM56" s="151" t="s">
        <v>307</v>
      </c>
      <c r="AN56" s="153" t="s">
        <v>27</v>
      </c>
      <c r="AO56" s="151" t="s">
        <v>245</v>
      </c>
      <c r="AP56" s="154">
        <v>37284</v>
      </c>
      <c r="AQ56" s="149">
        <f t="shared" ca="1" si="0"/>
        <v>19</v>
      </c>
    </row>
    <row r="57" spans="1:43" x14ac:dyDescent="0.25">
      <c r="A57" s="7" t="s">
        <v>111</v>
      </c>
      <c r="B57" s="28">
        <v>38726</v>
      </c>
      <c r="C57" s="28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AD57" s="147">
        <v>103001637</v>
      </c>
      <c r="AE57" s="148">
        <v>7196052545</v>
      </c>
      <c r="AF57" s="149"/>
      <c r="AG57" s="150">
        <v>82380</v>
      </c>
      <c r="AH57" s="151" t="s">
        <v>22</v>
      </c>
      <c r="AI57" s="151"/>
      <c r="AJ57" s="151"/>
      <c r="AK57" s="146"/>
      <c r="AL57" s="156">
        <v>175007347</v>
      </c>
      <c r="AM57" s="151" t="s">
        <v>490</v>
      </c>
      <c r="AN57" s="153" t="s">
        <v>35</v>
      </c>
      <c r="AO57" s="151" t="s">
        <v>236</v>
      </c>
      <c r="AP57" s="154">
        <v>35309</v>
      </c>
      <c r="AQ57" s="149">
        <f t="shared" ca="1" si="0"/>
        <v>25</v>
      </c>
    </row>
    <row r="58" spans="1:43" x14ac:dyDescent="0.25">
      <c r="A58" s="7" t="s">
        <v>112</v>
      </c>
      <c r="B58" s="28">
        <v>58163</v>
      </c>
      <c r="C58" s="28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AD58" s="147">
        <v>383000538</v>
      </c>
      <c r="AE58" s="148">
        <v>7191264013</v>
      </c>
      <c r="AF58" s="149" t="s">
        <v>28</v>
      </c>
      <c r="AG58" s="150">
        <v>56100</v>
      </c>
      <c r="AH58" s="151" t="s">
        <v>14</v>
      </c>
      <c r="AI58" s="151"/>
      <c r="AJ58" s="151"/>
      <c r="AK58" s="146"/>
      <c r="AL58" s="156">
        <v>175006170</v>
      </c>
      <c r="AM58" s="151" t="s">
        <v>178</v>
      </c>
      <c r="AN58" s="153" t="s">
        <v>27</v>
      </c>
      <c r="AO58" s="151" t="s">
        <v>1730</v>
      </c>
      <c r="AP58" s="154">
        <v>38390</v>
      </c>
      <c r="AQ58" s="149">
        <f t="shared" ca="1" si="0"/>
        <v>16</v>
      </c>
    </row>
    <row r="59" spans="1:43" x14ac:dyDescent="0.25">
      <c r="A59" s="7" t="s">
        <v>113</v>
      </c>
      <c r="B59" s="28">
        <v>34958</v>
      </c>
      <c r="C59" s="28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AD59" s="147">
        <v>491006485</v>
      </c>
      <c r="AE59" s="148">
        <v>5058033253</v>
      </c>
      <c r="AF59" s="149" t="s">
        <v>28</v>
      </c>
      <c r="AG59" s="150">
        <v>60087</v>
      </c>
      <c r="AH59" s="151" t="s">
        <v>18</v>
      </c>
      <c r="AI59" s="151"/>
      <c r="AJ59" s="151"/>
      <c r="AK59" s="146"/>
      <c r="AL59" s="156">
        <v>178001161</v>
      </c>
      <c r="AM59" s="151" t="s">
        <v>736</v>
      </c>
      <c r="AN59" s="153" t="s">
        <v>35</v>
      </c>
      <c r="AO59" s="151" t="s">
        <v>2217</v>
      </c>
      <c r="AP59" s="154">
        <v>40321</v>
      </c>
      <c r="AQ59" s="149">
        <f t="shared" ca="1" si="0"/>
        <v>11</v>
      </c>
    </row>
    <row r="60" spans="1:43" x14ac:dyDescent="0.25">
      <c r="A60" s="7" t="s">
        <v>114</v>
      </c>
      <c r="B60" s="28">
        <v>47802</v>
      </c>
      <c r="C60" s="28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AD60" s="147">
        <v>945007891</v>
      </c>
      <c r="AE60" s="148">
        <v>5055918708</v>
      </c>
      <c r="AF60" s="149" t="s">
        <v>55</v>
      </c>
      <c r="AG60" s="150">
        <v>86627</v>
      </c>
      <c r="AH60" s="151" t="s">
        <v>14</v>
      </c>
      <c r="AI60" s="151"/>
      <c r="AJ60" s="151"/>
      <c r="AK60" s="146"/>
      <c r="AL60" s="156">
        <v>178005958</v>
      </c>
      <c r="AM60" s="151" t="s">
        <v>356</v>
      </c>
      <c r="AN60" s="153" t="s">
        <v>49</v>
      </c>
      <c r="AO60" s="151" t="s">
        <v>1649</v>
      </c>
      <c r="AP60" s="154">
        <v>37750</v>
      </c>
      <c r="AQ60" s="149">
        <f t="shared" ca="1" si="0"/>
        <v>18</v>
      </c>
    </row>
    <row r="61" spans="1:43" x14ac:dyDescent="0.25">
      <c r="A61" s="7" t="s">
        <v>115</v>
      </c>
      <c r="B61" s="28">
        <v>112121</v>
      </c>
      <c r="C61" s="28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AD61" s="147">
        <v>394006818</v>
      </c>
      <c r="AE61" s="148">
        <v>5052952173</v>
      </c>
      <c r="AF61" s="149" t="s">
        <v>15</v>
      </c>
      <c r="AG61" s="150">
        <v>98811</v>
      </c>
      <c r="AH61" s="151" t="s">
        <v>14</v>
      </c>
      <c r="AI61" s="151"/>
      <c r="AJ61" s="151"/>
      <c r="AK61" s="146"/>
      <c r="AL61" s="156">
        <v>179001922</v>
      </c>
      <c r="AM61" s="151" t="s">
        <v>224</v>
      </c>
      <c r="AN61" s="153" t="s">
        <v>35</v>
      </c>
      <c r="AO61" s="151" t="s">
        <v>1676</v>
      </c>
      <c r="AP61" s="154">
        <v>41692</v>
      </c>
      <c r="AQ61" s="149">
        <f t="shared" ca="1" si="0"/>
        <v>7</v>
      </c>
    </row>
    <row r="62" spans="1:43" x14ac:dyDescent="0.25">
      <c r="A62" s="7" t="s">
        <v>116</v>
      </c>
      <c r="B62" s="28">
        <v>47926</v>
      </c>
      <c r="C62" s="28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AD62" s="155">
        <v>884009271</v>
      </c>
      <c r="AE62" s="148">
        <v>3035057530</v>
      </c>
      <c r="AF62" s="149"/>
      <c r="AG62" s="150">
        <v>77915</v>
      </c>
      <c r="AH62" s="151" t="s">
        <v>22</v>
      </c>
      <c r="AI62" s="151"/>
      <c r="AJ62" s="151"/>
      <c r="AK62" s="146"/>
      <c r="AL62" s="156">
        <v>181006747</v>
      </c>
      <c r="AM62" s="151" t="s">
        <v>414</v>
      </c>
      <c r="AN62" s="153" t="s">
        <v>30</v>
      </c>
      <c r="AO62" s="151" t="s">
        <v>1647</v>
      </c>
      <c r="AP62" s="154">
        <v>37131</v>
      </c>
      <c r="AQ62" s="149">
        <f t="shared" ca="1" si="0"/>
        <v>20</v>
      </c>
    </row>
    <row r="63" spans="1:43" x14ac:dyDescent="0.25">
      <c r="A63" s="7" t="s">
        <v>117</v>
      </c>
      <c r="B63" s="28">
        <v>123314</v>
      </c>
      <c r="C63" s="28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AD63" s="147">
        <v>998005102</v>
      </c>
      <c r="AE63" s="148">
        <v>9708413271</v>
      </c>
      <c r="AF63" s="149" t="s">
        <v>15</v>
      </c>
      <c r="AG63" s="150">
        <v>126339</v>
      </c>
      <c r="AH63" s="151" t="s">
        <v>14</v>
      </c>
      <c r="AI63" s="151"/>
      <c r="AJ63" s="151"/>
      <c r="AK63" s="146"/>
      <c r="AL63" s="156">
        <v>183002481</v>
      </c>
      <c r="AM63" s="151" t="s">
        <v>600</v>
      </c>
      <c r="AN63" s="153" t="s">
        <v>35</v>
      </c>
      <c r="AO63" s="151" t="s">
        <v>709</v>
      </c>
      <c r="AP63" s="154">
        <v>35730</v>
      </c>
      <c r="AQ63" s="149">
        <f t="shared" ca="1" si="0"/>
        <v>24</v>
      </c>
    </row>
    <row r="64" spans="1:43" x14ac:dyDescent="0.25">
      <c r="A64" s="7" t="s">
        <v>118</v>
      </c>
      <c r="B64" s="28">
        <v>116489</v>
      </c>
      <c r="C64" s="28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AD64" s="147">
        <v>459004225</v>
      </c>
      <c r="AE64" s="148">
        <v>5058238755</v>
      </c>
      <c r="AF64" s="149" t="s">
        <v>15</v>
      </c>
      <c r="AG64" s="150">
        <v>54781</v>
      </c>
      <c r="AH64" s="151" t="s">
        <v>14</v>
      </c>
      <c r="AI64" s="151"/>
      <c r="AJ64" s="151"/>
      <c r="AK64" s="146"/>
      <c r="AL64" s="156">
        <v>183005312</v>
      </c>
      <c r="AM64" s="151" t="s">
        <v>697</v>
      </c>
      <c r="AN64" s="153" t="s">
        <v>30</v>
      </c>
      <c r="AO64" s="151" t="s">
        <v>1649</v>
      </c>
      <c r="AP64" s="154">
        <v>37070</v>
      </c>
      <c r="AQ64" s="149">
        <f t="shared" ca="1" si="0"/>
        <v>20</v>
      </c>
    </row>
    <row r="65" spans="1:43" x14ac:dyDescent="0.25">
      <c r="A65" s="7" t="s">
        <v>119</v>
      </c>
      <c r="B65" s="28">
        <v>126426</v>
      </c>
      <c r="C65" s="28"/>
      <c r="D65" s="30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AD65" s="147">
        <v>249006621</v>
      </c>
      <c r="AE65" s="148">
        <v>3037422559</v>
      </c>
      <c r="AF65" s="149" t="s">
        <v>15</v>
      </c>
      <c r="AG65" s="150">
        <v>68122</v>
      </c>
      <c r="AH65" s="151" t="s">
        <v>18</v>
      </c>
      <c r="AI65" s="151"/>
      <c r="AJ65" s="151"/>
      <c r="AK65" s="146"/>
      <c r="AL65" s="156">
        <v>184003833</v>
      </c>
      <c r="AM65" s="151" t="s">
        <v>550</v>
      </c>
      <c r="AN65" s="153" t="s">
        <v>12</v>
      </c>
      <c r="AO65" s="151" t="s">
        <v>804</v>
      </c>
      <c r="AP65" s="154">
        <v>35311</v>
      </c>
      <c r="AQ65" s="149">
        <f t="shared" ca="1" si="0"/>
        <v>25</v>
      </c>
    </row>
    <row r="66" spans="1:43" x14ac:dyDescent="0.25">
      <c r="A66" s="7" t="s">
        <v>120</v>
      </c>
      <c r="B66" s="28">
        <v>132132</v>
      </c>
      <c r="C66" s="28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AD66" s="147">
        <v>368006689</v>
      </c>
      <c r="AE66" s="148">
        <v>5057430732</v>
      </c>
      <c r="AF66" s="149"/>
      <c r="AG66" s="150">
        <v>78222</v>
      </c>
      <c r="AH66" s="151" t="s">
        <v>22</v>
      </c>
      <c r="AI66" s="151"/>
      <c r="AJ66" s="151"/>
      <c r="AK66" s="146"/>
      <c r="AL66" s="156">
        <v>185009581</v>
      </c>
      <c r="AM66" s="151" t="s">
        <v>233</v>
      </c>
      <c r="AN66" s="153" t="s">
        <v>12</v>
      </c>
      <c r="AO66" s="151" t="s">
        <v>709</v>
      </c>
      <c r="AP66" s="154">
        <v>41652</v>
      </c>
      <c r="AQ66" s="149">
        <f t="shared" ref="AQ66:AQ129" ca="1" si="1">DATEDIF(AP66,TODAY(),"Y")</f>
        <v>8</v>
      </c>
    </row>
    <row r="67" spans="1:43" x14ac:dyDescent="0.25">
      <c r="A67" s="7" t="s">
        <v>121</v>
      </c>
      <c r="B67" s="28">
        <v>43025</v>
      </c>
      <c r="C67" s="28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AD67" s="147">
        <v>815007954</v>
      </c>
      <c r="AE67" s="148">
        <v>9701630739</v>
      </c>
      <c r="AF67" s="149" t="s">
        <v>15</v>
      </c>
      <c r="AG67" s="150">
        <v>118834</v>
      </c>
      <c r="AH67" s="151" t="s">
        <v>14</v>
      </c>
      <c r="AI67" s="151"/>
      <c r="AJ67" s="151"/>
      <c r="AK67" s="146"/>
      <c r="AL67" s="156">
        <v>186003470</v>
      </c>
      <c r="AM67" s="151" t="s">
        <v>369</v>
      </c>
      <c r="AN67" s="153" t="s">
        <v>35</v>
      </c>
      <c r="AO67" s="151" t="s">
        <v>1649</v>
      </c>
      <c r="AP67" s="154">
        <v>39062</v>
      </c>
      <c r="AQ67" s="149">
        <f t="shared" ca="1" si="1"/>
        <v>15</v>
      </c>
    </row>
    <row r="68" spans="1:43" x14ac:dyDescent="0.25">
      <c r="A68" s="7" t="s">
        <v>122</v>
      </c>
      <c r="B68" s="28">
        <v>119315</v>
      </c>
      <c r="C68" s="28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AD68" s="147">
        <v>165001710</v>
      </c>
      <c r="AE68" s="148">
        <v>7194106437</v>
      </c>
      <c r="AF68" s="149" t="s">
        <v>55</v>
      </c>
      <c r="AG68" s="150">
        <v>57896</v>
      </c>
      <c r="AH68" s="151" t="s">
        <v>18</v>
      </c>
      <c r="AI68" s="151"/>
      <c r="AJ68" s="151"/>
      <c r="AK68" s="146"/>
      <c r="AL68" s="156">
        <v>187000804</v>
      </c>
      <c r="AM68" s="151" t="s">
        <v>746</v>
      </c>
      <c r="AN68" s="153" t="s">
        <v>35</v>
      </c>
      <c r="AO68" s="151" t="s">
        <v>245</v>
      </c>
      <c r="AP68" s="154">
        <v>39360</v>
      </c>
      <c r="AQ68" s="149">
        <f t="shared" ca="1" si="1"/>
        <v>14</v>
      </c>
    </row>
    <row r="69" spans="1:43" x14ac:dyDescent="0.25">
      <c r="A69" s="7" t="s">
        <v>123</v>
      </c>
      <c r="B69" s="28">
        <v>52225</v>
      </c>
      <c r="C69" s="28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AD69" s="155">
        <v>776002183</v>
      </c>
      <c r="AE69" s="148">
        <v>9704605984</v>
      </c>
      <c r="AF69" s="149" t="s">
        <v>55</v>
      </c>
      <c r="AG69" s="150">
        <v>41129</v>
      </c>
      <c r="AH69" s="151" t="s">
        <v>14</v>
      </c>
      <c r="AI69" s="151"/>
      <c r="AJ69" s="151"/>
      <c r="AK69" s="146"/>
      <c r="AL69" s="156">
        <v>190006794</v>
      </c>
      <c r="AM69" s="151" t="s">
        <v>439</v>
      </c>
      <c r="AN69" s="153" t="s">
        <v>30</v>
      </c>
      <c r="AO69" s="151" t="s">
        <v>635</v>
      </c>
      <c r="AP69" s="154">
        <v>35635</v>
      </c>
      <c r="AQ69" s="149">
        <f t="shared" ca="1" si="1"/>
        <v>24</v>
      </c>
    </row>
    <row r="70" spans="1:43" x14ac:dyDescent="0.25">
      <c r="A70" s="7" t="s">
        <v>124</v>
      </c>
      <c r="B70" s="28">
        <v>131054</v>
      </c>
      <c r="C70" s="28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AD70" s="155">
        <v>214005707</v>
      </c>
      <c r="AE70" s="148">
        <v>3038038161</v>
      </c>
      <c r="AF70" s="149"/>
      <c r="AG70" s="150">
        <v>127861</v>
      </c>
      <c r="AH70" s="151" t="s">
        <v>25</v>
      </c>
      <c r="AI70" s="151"/>
      <c r="AJ70" s="151"/>
      <c r="AK70" s="146"/>
      <c r="AL70" s="156">
        <v>192000526</v>
      </c>
      <c r="AM70" s="151" t="s">
        <v>479</v>
      </c>
      <c r="AN70" s="153" t="s">
        <v>49</v>
      </c>
      <c r="AO70" s="151" t="s">
        <v>398</v>
      </c>
      <c r="AP70" s="154">
        <v>35756</v>
      </c>
      <c r="AQ70" s="149">
        <f t="shared" ca="1" si="1"/>
        <v>24</v>
      </c>
    </row>
    <row r="71" spans="1:43" x14ac:dyDescent="0.25">
      <c r="A71" s="7" t="s">
        <v>125</v>
      </c>
      <c r="B71" s="28">
        <v>106839</v>
      </c>
      <c r="C71" s="28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AD71" s="147">
        <v>354001908</v>
      </c>
      <c r="AE71" s="148">
        <v>3036563683</v>
      </c>
      <c r="AF71" s="149" t="s">
        <v>28</v>
      </c>
      <c r="AG71" s="150">
        <v>29652</v>
      </c>
      <c r="AH71" s="151" t="s">
        <v>22</v>
      </c>
      <c r="AI71" s="151"/>
      <c r="AJ71" s="151"/>
      <c r="AK71" s="146"/>
      <c r="AL71" s="156">
        <v>192009615</v>
      </c>
      <c r="AM71" s="151" t="s">
        <v>379</v>
      </c>
      <c r="AN71" s="153" t="s">
        <v>30</v>
      </c>
      <c r="AO71" s="151" t="s">
        <v>245</v>
      </c>
      <c r="AP71" s="154">
        <v>36895</v>
      </c>
      <c r="AQ71" s="149">
        <f t="shared" ca="1" si="1"/>
        <v>21</v>
      </c>
    </row>
    <row r="72" spans="1:43" x14ac:dyDescent="0.25">
      <c r="A72" s="7" t="s">
        <v>126</v>
      </c>
      <c r="B72" s="28">
        <v>40377</v>
      </c>
      <c r="C72" s="28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D72" s="147">
        <v>993007959</v>
      </c>
      <c r="AE72" s="148">
        <v>3034383168</v>
      </c>
      <c r="AF72" s="149" t="s">
        <v>19</v>
      </c>
      <c r="AG72" s="150">
        <v>72223</v>
      </c>
      <c r="AH72" s="151" t="s">
        <v>14</v>
      </c>
      <c r="AI72" s="151"/>
      <c r="AJ72" s="151"/>
      <c r="AK72" s="146"/>
      <c r="AL72" s="156">
        <v>195007648</v>
      </c>
      <c r="AM72" s="151" t="s">
        <v>592</v>
      </c>
      <c r="AN72" s="153" t="s">
        <v>49</v>
      </c>
      <c r="AO72" s="151" t="s">
        <v>1649</v>
      </c>
      <c r="AP72" s="154">
        <v>36617</v>
      </c>
      <c r="AQ72" s="149">
        <f t="shared" ca="1" si="1"/>
        <v>21</v>
      </c>
    </row>
    <row r="73" spans="1:43" x14ac:dyDescent="0.25">
      <c r="A73" s="7" t="s">
        <v>127</v>
      </c>
      <c r="B73" s="28">
        <v>134112</v>
      </c>
      <c r="C73" s="28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AD73" s="147">
        <v>934008045</v>
      </c>
      <c r="AE73" s="148">
        <v>3035228292</v>
      </c>
      <c r="AF73" s="149" t="s">
        <v>15</v>
      </c>
      <c r="AG73" s="150">
        <v>65825</v>
      </c>
      <c r="AH73" s="151" t="s">
        <v>14</v>
      </c>
      <c r="AI73" s="151"/>
      <c r="AJ73" s="151"/>
      <c r="AK73" s="146"/>
      <c r="AL73" s="156">
        <v>196000987</v>
      </c>
      <c r="AM73" s="151" t="s">
        <v>176</v>
      </c>
      <c r="AN73" s="153" t="s">
        <v>12</v>
      </c>
      <c r="AO73" s="151" t="s">
        <v>245</v>
      </c>
      <c r="AP73" s="154">
        <v>38046</v>
      </c>
      <c r="AQ73" s="149">
        <f t="shared" ca="1" si="1"/>
        <v>17</v>
      </c>
    </row>
    <row r="74" spans="1:43" x14ac:dyDescent="0.25">
      <c r="A74" s="7" t="s">
        <v>128</v>
      </c>
      <c r="B74" s="28">
        <v>20721</v>
      </c>
      <c r="C74" s="28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AD74" s="147">
        <v>492007833</v>
      </c>
      <c r="AE74" s="148">
        <v>3033184277</v>
      </c>
      <c r="AF74" s="149" t="s">
        <v>15</v>
      </c>
      <c r="AG74" s="150">
        <v>84225</v>
      </c>
      <c r="AH74" s="151" t="s">
        <v>14</v>
      </c>
      <c r="AI74" s="151"/>
      <c r="AJ74" s="151"/>
      <c r="AK74" s="146"/>
      <c r="AL74" s="156">
        <v>198000959</v>
      </c>
      <c r="AM74" s="151" t="s">
        <v>781</v>
      </c>
      <c r="AN74" s="153" t="s">
        <v>30</v>
      </c>
      <c r="AO74" s="151" t="s">
        <v>161</v>
      </c>
      <c r="AP74" s="154">
        <v>34995</v>
      </c>
      <c r="AQ74" s="149">
        <f t="shared" ca="1" si="1"/>
        <v>26</v>
      </c>
    </row>
    <row r="75" spans="1:43" x14ac:dyDescent="0.25">
      <c r="A75" s="7" t="s">
        <v>129</v>
      </c>
      <c r="B75" s="28">
        <v>58449</v>
      </c>
      <c r="C75" s="28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AD75" s="147">
        <v>365009327</v>
      </c>
      <c r="AE75" s="148">
        <v>7196565171</v>
      </c>
      <c r="AF75" s="149"/>
      <c r="AG75" s="150">
        <v>90409</v>
      </c>
      <c r="AH75" s="151" t="s">
        <v>22</v>
      </c>
      <c r="AI75" s="151"/>
      <c r="AJ75" s="151"/>
      <c r="AK75" s="146"/>
      <c r="AL75" s="156">
        <v>198003086</v>
      </c>
      <c r="AM75" s="151" t="s">
        <v>39</v>
      </c>
      <c r="AN75" s="153" t="s">
        <v>35</v>
      </c>
      <c r="AO75" s="151" t="s">
        <v>1649</v>
      </c>
      <c r="AP75" s="154">
        <v>38597</v>
      </c>
      <c r="AQ75" s="149">
        <f t="shared" ca="1" si="1"/>
        <v>16</v>
      </c>
    </row>
    <row r="76" spans="1:43" x14ac:dyDescent="0.25">
      <c r="A76" s="7" t="s">
        <v>130</v>
      </c>
      <c r="B76" s="28">
        <v>61452</v>
      </c>
      <c r="C76" s="2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AD76" s="147">
        <v>578006359</v>
      </c>
      <c r="AE76" s="148">
        <v>3035858234</v>
      </c>
      <c r="AF76" s="149" t="s">
        <v>15</v>
      </c>
      <c r="AG76" s="150">
        <v>123790</v>
      </c>
      <c r="AH76" s="151" t="s">
        <v>14</v>
      </c>
      <c r="AI76" s="151"/>
      <c r="AJ76" s="151"/>
      <c r="AK76" s="146"/>
      <c r="AL76" s="156">
        <v>198003387</v>
      </c>
      <c r="AM76" s="151" t="s">
        <v>129</v>
      </c>
      <c r="AN76" s="153" t="s">
        <v>12</v>
      </c>
      <c r="AO76" s="151" t="s">
        <v>245</v>
      </c>
      <c r="AP76" s="154">
        <v>41746</v>
      </c>
      <c r="AQ76" s="149">
        <f t="shared" ca="1" si="1"/>
        <v>7</v>
      </c>
    </row>
    <row r="77" spans="1:43" x14ac:dyDescent="0.25">
      <c r="A77" s="7" t="s">
        <v>131</v>
      </c>
      <c r="B77" s="28">
        <v>45564</v>
      </c>
      <c r="C77" s="28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AD77" s="147">
        <v>440009865</v>
      </c>
      <c r="AE77" s="148">
        <v>3032376215</v>
      </c>
      <c r="AF77" s="149" t="s">
        <v>15</v>
      </c>
      <c r="AG77" s="150">
        <v>80340</v>
      </c>
      <c r="AH77" s="151" t="s">
        <v>14</v>
      </c>
      <c r="AI77" s="151"/>
      <c r="AJ77" s="151"/>
      <c r="AK77" s="146"/>
      <c r="AL77" s="156">
        <v>200000949</v>
      </c>
      <c r="AM77" s="151" t="s">
        <v>690</v>
      </c>
      <c r="AN77" s="153" t="s">
        <v>35</v>
      </c>
      <c r="AO77" s="151" t="s">
        <v>635</v>
      </c>
      <c r="AP77" s="154">
        <v>36269</v>
      </c>
      <c r="AQ77" s="149">
        <f t="shared" ca="1" si="1"/>
        <v>22</v>
      </c>
    </row>
    <row r="78" spans="1:43" x14ac:dyDescent="0.25">
      <c r="A78" s="7" t="s">
        <v>132</v>
      </c>
      <c r="B78" s="28">
        <v>27778</v>
      </c>
      <c r="C78" s="28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AD78" s="147">
        <v>433000320</v>
      </c>
      <c r="AE78" s="148">
        <v>3032604602</v>
      </c>
      <c r="AF78" s="149" t="s">
        <v>15</v>
      </c>
      <c r="AG78" s="150">
        <v>52875</v>
      </c>
      <c r="AH78" s="151" t="s">
        <v>14</v>
      </c>
      <c r="AI78" s="151"/>
      <c r="AJ78" s="151"/>
      <c r="AK78" s="146"/>
      <c r="AL78" s="156">
        <v>203002596</v>
      </c>
      <c r="AM78" s="151" t="s">
        <v>408</v>
      </c>
      <c r="AN78" s="153" t="s">
        <v>30</v>
      </c>
      <c r="AO78" s="151" t="s">
        <v>1647</v>
      </c>
      <c r="AP78" s="154">
        <v>37753</v>
      </c>
      <c r="AQ78" s="149">
        <f t="shared" ca="1" si="1"/>
        <v>18</v>
      </c>
    </row>
    <row r="79" spans="1:43" x14ac:dyDescent="0.25">
      <c r="A79" s="7" t="s">
        <v>133</v>
      </c>
      <c r="B79" s="28">
        <v>124734</v>
      </c>
      <c r="C79" s="28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AD79" s="147">
        <v>453005250</v>
      </c>
      <c r="AE79" s="148">
        <v>9706505454</v>
      </c>
      <c r="AF79" s="149"/>
      <c r="AG79" s="150">
        <v>48209</v>
      </c>
      <c r="AH79" s="151" t="s">
        <v>22</v>
      </c>
      <c r="AI79" s="151"/>
      <c r="AJ79" s="151"/>
      <c r="AK79" s="146"/>
      <c r="AL79" s="156">
        <v>203002848</v>
      </c>
      <c r="AM79" s="151" t="s">
        <v>257</v>
      </c>
      <c r="AN79" s="153" t="s">
        <v>35</v>
      </c>
      <c r="AO79" s="151" t="s">
        <v>245</v>
      </c>
      <c r="AP79" s="154">
        <v>41469</v>
      </c>
      <c r="AQ79" s="149">
        <f t="shared" ca="1" si="1"/>
        <v>8</v>
      </c>
    </row>
    <row r="80" spans="1:43" x14ac:dyDescent="0.25">
      <c r="A80" s="7" t="s">
        <v>134</v>
      </c>
      <c r="B80" s="28">
        <v>62299</v>
      </c>
      <c r="C80" s="28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AD80" s="147">
        <v>866009369</v>
      </c>
      <c r="AE80" s="148">
        <v>7192416398</v>
      </c>
      <c r="AF80" s="149" t="s">
        <v>55</v>
      </c>
      <c r="AG80" s="150">
        <v>54764</v>
      </c>
      <c r="AH80" s="151" t="s">
        <v>18</v>
      </c>
      <c r="AI80" s="151"/>
      <c r="AJ80" s="151"/>
      <c r="AK80" s="146"/>
      <c r="AL80" s="156">
        <v>203003226</v>
      </c>
      <c r="AM80" s="151" t="s">
        <v>750</v>
      </c>
      <c r="AN80" s="153" t="s">
        <v>30</v>
      </c>
      <c r="AO80" s="151" t="s">
        <v>1691</v>
      </c>
      <c r="AP80" s="154">
        <v>35755</v>
      </c>
      <c r="AQ80" s="149">
        <f t="shared" ca="1" si="1"/>
        <v>24</v>
      </c>
    </row>
    <row r="81" spans="1:43" x14ac:dyDescent="0.25">
      <c r="A81" s="7" t="s">
        <v>135</v>
      </c>
      <c r="B81" s="28">
        <v>129020</v>
      </c>
      <c r="C81" s="28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AD81" s="147">
        <v>833007568</v>
      </c>
      <c r="AE81" s="148">
        <v>9704713628</v>
      </c>
      <c r="AF81" s="149" t="s">
        <v>19</v>
      </c>
      <c r="AG81" s="150">
        <v>93173</v>
      </c>
      <c r="AH81" s="151" t="s">
        <v>14</v>
      </c>
      <c r="AI81" s="151"/>
      <c r="AJ81" s="151"/>
      <c r="AK81" s="146"/>
      <c r="AL81" s="156">
        <v>204009406</v>
      </c>
      <c r="AM81" s="151" t="s">
        <v>381</v>
      </c>
      <c r="AN81" s="153" t="s">
        <v>30</v>
      </c>
      <c r="AO81" s="151" t="s">
        <v>709</v>
      </c>
      <c r="AP81" s="154">
        <v>38473</v>
      </c>
      <c r="AQ81" s="149">
        <f t="shared" ca="1" si="1"/>
        <v>16</v>
      </c>
    </row>
    <row r="82" spans="1:43" x14ac:dyDescent="0.25">
      <c r="A82" s="7" t="s">
        <v>136</v>
      </c>
      <c r="B82" s="28">
        <v>107617</v>
      </c>
      <c r="C82" s="28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AD82" s="147">
        <v>843000810</v>
      </c>
      <c r="AE82" s="148">
        <v>5052238881</v>
      </c>
      <c r="AF82" s="149" t="s">
        <v>40</v>
      </c>
      <c r="AG82" s="150">
        <v>112969</v>
      </c>
      <c r="AH82" s="151" t="s">
        <v>18</v>
      </c>
      <c r="AI82" s="151"/>
      <c r="AJ82" s="151"/>
      <c r="AK82" s="146"/>
      <c r="AL82" s="156">
        <v>204003785</v>
      </c>
      <c r="AM82" s="151" t="s">
        <v>256</v>
      </c>
      <c r="AN82" s="153" t="s">
        <v>30</v>
      </c>
      <c r="AO82" s="151" t="s">
        <v>1644</v>
      </c>
      <c r="AP82" s="154">
        <v>35958</v>
      </c>
      <c r="AQ82" s="149">
        <f t="shared" ca="1" si="1"/>
        <v>23</v>
      </c>
    </row>
    <row r="83" spans="1:43" x14ac:dyDescent="0.25">
      <c r="A83" s="7" t="s">
        <v>137</v>
      </c>
      <c r="B83" s="28">
        <v>101938</v>
      </c>
      <c r="C83" s="28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AD83" s="147">
        <v>519001733</v>
      </c>
      <c r="AE83" s="148">
        <v>9704518022</v>
      </c>
      <c r="AF83" s="149"/>
      <c r="AG83" s="150">
        <v>38249</v>
      </c>
      <c r="AH83" s="151" t="s">
        <v>22</v>
      </c>
      <c r="AI83" s="151"/>
      <c r="AJ83" s="151"/>
      <c r="AK83" s="146"/>
      <c r="AL83" s="156">
        <v>204000932</v>
      </c>
      <c r="AM83" s="151" t="s">
        <v>411</v>
      </c>
      <c r="AN83" s="153" t="s">
        <v>12</v>
      </c>
      <c r="AO83" s="151" t="s">
        <v>245</v>
      </c>
      <c r="AP83" s="154">
        <v>37435</v>
      </c>
      <c r="AQ83" s="149">
        <f t="shared" ca="1" si="1"/>
        <v>19</v>
      </c>
    </row>
    <row r="84" spans="1:43" x14ac:dyDescent="0.25">
      <c r="A84" s="7" t="s">
        <v>138</v>
      </c>
      <c r="B84" s="28">
        <v>115521</v>
      </c>
      <c r="C84" s="28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AD84" s="147">
        <v>326002634</v>
      </c>
      <c r="AE84" s="148">
        <v>7198159919</v>
      </c>
      <c r="AF84" s="149" t="s">
        <v>15</v>
      </c>
      <c r="AG84" s="150">
        <v>127672</v>
      </c>
      <c r="AH84" s="151" t="s">
        <v>14</v>
      </c>
      <c r="AI84" s="151"/>
      <c r="AJ84" s="151"/>
      <c r="AK84" s="146"/>
      <c r="AL84" s="156">
        <v>205004604</v>
      </c>
      <c r="AM84" s="151" t="s">
        <v>144</v>
      </c>
      <c r="AN84" s="153" t="s">
        <v>35</v>
      </c>
      <c r="AO84" s="151" t="s">
        <v>635</v>
      </c>
      <c r="AP84" s="154">
        <v>38455</v>
      </c>
      <c r="AQ84" s="149">
        <f t="shared" ca="1" si="1"/>
        <v>16</v>
      </c>
    </row>
    <row r="85" spans="1:43" x14ac:dyDescent="0.25">
      <c r="A85" s="7" t="s">
        <v>139</v>
      </c>
      <c r="B85" s="28">
        <v>94281</v>
      </c>
      <c r="C85" s="28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AD85" s="147">
        <v>198000959</v>
      </c>
      <c r="AE85" s="148">
        <v>9702824485</v>
      </c>
      <c r="AF85" s="149" t="s">
        <v>55</v>
      </c>
      <c r="AG85" s="150">
        <v>88987</v>
      </c>
      <c r="AH85" s="151" t="s">
        <v>14</v>
      </c>
      <c r="AI85" s="151"/>
      <c r="AJ85" s="151"/>
      <c r="AK85" s="146"/>
      <c r="AL85" s="156">
        <v>205000202</v>
      </c>
      <c r="AM85" s="151" t="s">
        <v>762</v>
      </c>
      <c r="AN85" s="153" t="s">
        <v>24</v>
      </c>
      <c r="AO85" s="151" t="s">
        <v>1644</v>
      </c>
      <c r="AP85" s="154">
        <v>35689</v>
      </c>
      <c r="AQ85" s="149">
        <f t="shared" ca="1" si="1"/>
        <v>24</v>
      </c>
    </row>
    <row r="86" spans="1:43" x14ac:dyDescent="0.25">
      <c r="A86" s="7" t="s">
        <v>140</v>
      </c>
      <c r="B86" s="28">
        <v>70079</v>
      </c>
      <c r="C86" s="2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AD86" s="147">
        <v>325006412</v>
      </c>
      <c r="AE86" s="148">
        <v>5055796953</v>
      </c>
      <c r="AF86" s="149" t="s">
        <v>15</v>
      </c>
      <c r="AG86" s="150">
        <v>51482</v>
      </c>
      <c r="AH86" s="151" t="s">
        <v>18</v>
      </c>
      <c r="AI86" s="151"/>
      <c r="AJ86" s="151"/>
      <c r="AK86" s="146"/>
      <c r="AL86" s="156">
        <v>206006492</v>
      </c>
      <c r="AM86" s="151" t="s">
        <v>534</v>
      </c>
      <c r="AN86" s="153" t="s">
        <v>24</v>
      </c>
      <c r="AO86" s="151" t="s">
        <v>1686</v>
      </c>
      <c r="AP86" s="154">
        <v>42392</v>
      </c>
      <c r="AQ86" s="149">
        <f t="shared" ca="1" si="1"/>
        <v>5</v>
      </c>
    </row>
    <row r="87" spans="1:43" x14ac:dyDescent="0.25">
      <c r="A87" s="7" t="s">
        <v>141</v>
      </c>
      <c r="B87" s="28">
        <v>35381</v>
      </c>
      <c r="C87" s="28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AD87" s="147">
        <v>338009393</v>
      </c>
      <c r="AE87" s="148">
        <v>9703986051</v>
      </c>
      <c r="AF87" s="149" t="s">
        <v>55</v>
      </c>
      <c r="AG87" s="150">
        <v>96464</v>
      </c>
      <c r="AH87" s="151" t="s">
        <v>18</v>
      </c>
      <c r="AI87" s="151"/>
      <c r="AJ87" s="151"/>
      <c r="AK87" s="146"/>
      <c r="AL87" s="156">
        <v>209008753</v>
      </c>
      <c r="AM87" s="151" t="s">
        <v>43</v>
      </c>
      <c r="AN87" s="153" t="s">
        <v>27</v>
      </c>
      <c r="AO87" s="151" t="s">
        <v>709</v>
      </c>
      <c r="AP87" s="154">
        <v>39377</v>
      </c>
      <c r="AQ87" s="149">
        <f t="shared" ca="1" si="1"/>
        <v>14</v>
      </c>
    </row>
    <row r="88" spans="1:43" x14ac:dyDescent="0.25">
      <c r="A88" s="7" t="s">
        <v>142</v>
      </c>
      <c r="B88" s="28">
        <v>49646</v>
      </c>
      <c r="C88" s="28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AD88" s="147">
        <v>386002452</v>
      </c>
      <c r="AE88" s="148">
        <v>5055512521</v>
      </c>
      <c r="AF88" s="149"/>
      <c r="AG88" s="150">
        <v>121624</v>
      </c>
      <c r="AH88" s="151" t="s">
        <v>25</v>
      </c>
      <c r="AI88" s="151"/>
      <c r="AJ88" s="151"/>
      <c r="AK88" s="146"/>
      <c r="AL88" s="156">
        <v>210004611</v>
      </c>
      <c r="AM88" s="151" t="s">
        <v>122</v>
      </c>
      <c r="AN88" s="153" t="s">
        <v>35</v>
      </c>
      <c r="AO88" s="151" t="s">
        <v>245</v>
      </c>
      <c r="AP88" s="154">
        <v>37303</v>
      </c>
      <c r="AQ88" s="149">
        <f t="shared" ca="1" si="1"/>
        <v>19</v>
      </c>
    </row>
    <row r="89" spans="1:43" x14ac:dyDescent="0.25">
      <c r="A89" s="7" t="s">
        <v>143</v>
      </c>
      <c r="B89" s="28">
        <v>93326</v>
      </c>
      <c r="C89" s="28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AD89" s="147">
        <v>154003893</v>
      </c>
      <c r="AE89" s="148">
        <v>5056104400</v>
      </c>
      <c r="AF89" s="149" t="s">
        <v>15</v>
      </c>
      <c r="AG89" s="150">
        <v>102051</v>
      </c>
      <c r="AH89" s="151" t="s">
        <v>14</v>
      </c>
      <c r="AI89" s="151"/>
      <c r="AJ89" s="151"/>
      <c r="AK89" s="146"/>
      <c r="AL89" s="156">
        <v>212002209</v>
      </c>
      <c r="AM89" s="151" t="s">
        <v>776</v>
      </c>
      <c r="AN89" s="153" t="s">
        <v>49</v>
      </c>
      <c r="AO89" s="151" t="s">
        <v>709</v>
      </c>
      <c r="AP89" s="154">
        <v>41095</v>
      </c>
      <c r="AQ89" s="149">
        <f t="shared" ca="1" si="1"/>
        <v>9</v>
      </c>
    </row>
    <row r="90" spans="1:43" x14ac:dyDescent="0.25">
      <c r="A90" s="7" t="s">
        <v>144</v>
      </c>
      <c r="B90" s="28">
        <v>116858</v>
      </c>
      <c r="C90" s="2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AD90" s="147">
        <v>674001782</v>
      </c>
      <c r="AE90" s="148">
        <v>7195267252</v>
      </c>
      <c r="AF90" s="149" t="s">
        <v>28</v>
      </c>
      <c r="AG90" s="150">
        <v>36561</v>
      </c>
      <c r="AH90" s="151" t="s">
        <v>14</v>
      </c>
      <c r="AI90" s="151"/>
      <c r="AJ90" s="151"/>
      <c r="AK90" s="146"/>
      <c r="AL90" s="156">
        <v>212008950</v>
      </c>
      <c r="AM90" s="151" t="s">
        <v>397</v>
      </c>
      <c r="AN90" s="153" t="s">
        <v>35</v>
      </c>
      <c r="AO90" s="151" t="s">
        <v>245</v>
      </c>
      <c r="AP90" s="154">
        <v>41314</v>
      </c>
      <c r="AQ90" s="149">
        <f t="shared" ca="1" si="1"/>
        <v>8</v>
      </c>
    </row>
    <row r="91" spans="1:43" x14ac:dyDescent="0.25">
      <c r="A91" s="7" t="s">
        <v>145</v>
      </c>
      <c r="B91" s="28">
        <v>64483</v>
      </c>
      <c r="C91" s="28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AD91" s="147">
        <v>931006967</v>
      </c>
      <c r="AE91" s="148">
        <v>9704694995</v>
      </c>
      <c r="AF91" s="149" t="s">
        <v>40</v>
      </c>
      <c r="AG91" s="150">
        <v>118731</v>
      </c>
      <c r="AH91" s="151" t="s">
        <v>14</v>
      </c>
      <c r="AI91" s="151"/>
      <c r="AJ91" s="151"/>
      <c r="AK91" s="146"/>
      <c r="AL91" s="156">
        <v>212005003</v>
      </c>
      <c r="AM91" s="151" t="s">
        <v>728</v>
      </c>
      <c r="AN91" s="153" t="s">
        <v>12</v>
      </c>
      <c r="AO91" s="151" t="s">
        <v>1649</v>
      </c>
      <c r="AP91" s="154">
        <v>37465</v>
      </c>
      <c r="AQ91" s="149">
        <f t="shared" ca="1" si="1"/>
        <v>19</v>
      </c>
    </row>
    <row r="92" spans="1:43" x14ac:dyDescent="0.25">
      <c r="A92" s="7" t="s">
        <v>146</v>
      </c>
      <c r="B92" s="28">
        <v>92192</v>
      </c>
      <c r="C92" s="28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AD92" s="147">
        <v>340004938</v>
      </c>
      <c r="AE92" s="148">
        <v>7193709408</v>
      </c>
      <c r="AF92" s="149"/>
      <c r="AG92" s="150">
        <v>71820</v>
      </c>
      <c r="AH92" s="151" t="s">
        <v>22</v>
      </c>
      <c r="AI92" s="151"/>
      <c r="AJ92" s="151"/>
      <c r="AK92" s="146"/>
      <c r="AL92" s="156">
        <v>213000113</v>
      </c>
      <c r="AM92" s="151" t="s">
        <v>641</v>
      </c>
      <c r="AN92" s="153" t="s">
        <v>30</v>
      </c>
      <c r="AO92" s="151" t="s">
        <v>1676</v>
      </c>
      <c r="AP92" s="154">
        <v>42394</v>
      </c>
      <c r="AQ92" s="149">
        <f t="shared" ca="1" si="1"/>
        <v>5</v>
      </c>
    </row>
    <row r="93" spans="1:43" x14ac:dyDescent="0.25">
      <c r="A93" s="7" t="s">
        <v>147</v>
      </c>
      <c r="B93" s="28">
        <v>48199</v>
      </c>
      <c r="C93" s="28"/>
      <c r="D93" s="3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AD93" s="147">
        <v>700003966</v>
      </c>
      <c r="AE93" s="148">
        <v>3034471952</v>
      </c>
      <c r="AF93" s="149" t="s">
        <v>15</v>
      </c>
      <c r="AG93" s="150">
        <v>77832</v>
      </c>
      <c r="AH93" s="151" t="s">
        <v>14</v>
      </c>
      <c r="AI93" s="151"/>
      <c r="AJ93" s="151"/>
      <c r="AK93" s="146"/>
      <c r="AL93" s="156">
        <v>213009558</v>
      </c>
      <c r="AM93" s="151" t="s">
        <v>756</v>
      </c>
      <c r="AN93" s="153" t="s">
        <v>12</v>
      </c>
      <c r="AO93" s="151" t="s">
        <v>529</v>
      </c>
      <c r="AP93" s="154">
        <v>35512</v>
      </c>
      <c r="AQ93" s="149">
        <f t="shared" ca="1" si="1"/>
        <v>24</v>
      </c>
    </row>
    <row r="94" spans="1:43" x14ac:dyDescent="0.25">
      <c r="A94" s="7" t="s">
        <v>148</v>
      </c>
      <c r="B94" s="28">
        <v>108040</v>
      </c>
      <c r="C94" s="28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AD94" s="147">
        <v>712002659</v>
      </c>
      <c r="AE94" s="148">
        <v>9705520461</v>
      </c>
      <c r="AF94" s="149"/>
      <c r="AG94" s="150">
        <v>46435</v>
      </c>
      <c r="AH94" s="151" t="s">
        <v>22</v>
      </c>
      <c r="AI94" s="151"/>
      <c r="AJ94" s="151"/>
      <c r="AK94" s="146"/>
      <c r="AL94" s="156">
        <v>214005707</v>
      </c>
      <c r="AM94" s="151" t="s">
        <v>186</v>
      </c>
      <c r="AN94" s="153" t="s">
        <v>30</v>
      </c>
      <c r="AO94" s="151" t="s">
        <v>245</v>
      </c>
      <c r="AP94" s="154">
        <v>37906</v>
      </c>
      <c r="AQ94" s="149">
        <f t="shared" ca="1" si="1"/>
        <v>18</v>
      </c>
    </row>
    <row r="95" spans="1:43" x14ac:dyDescent="0.25">
      <c r="A95" s="7" t="s">
        <v>149</v>
      </c>
      <c r="B95" s="28">
        <v>100437</v>
      </c>
      <c r="C95" s="28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AD95" s="147">
        <v>786009448</v>
      </c>
      <c r="AE95" s="148">
        <v>7196396432</v>
      </c>
      <c r="AF95" s="149" t="s">
        <v>15</v>
      </c>
      <c r="AG95" s="150">
        <v>55373</v>
      </c>
      <c r="AH95" s="151" t="s">
        <v>14</v>
      </c>
      <c r="AI95" s="151"/>
      <c r="AJ95" s="151"/>
      <c r="AK95" s="146"/>
      <c r="AL95" s="156">
        <v>214004063</v>
      </c>
      <c r="AM95" s="151" t="s">
        <v>589</v>
      </c>
      <c r="AN95" s="153" t="s">
        <v>35</v>
      </c>
      <c r="AO95" s="151" t="s">
        <v>161</v>
      </c>
      <c r="AP95" s="154">
        <v>42440</v>
      </c>
      <c r="AQ95" s="149">
        <f t="shared" ca="1" si="1"/>
        <v>5</v>
      </c>
    </row>
    <row r="96" spans="1:43" x14ac:dyDescent="0.25">
      <c r="A96" s="7" t="s">
        <v>150</v>
      </c>
      <c r="B96" s="28">
        <v>33839</v>
      </c>
      <c r="C96" s="28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AD96" s="147">
        <v>374001808</v>
      </c>
      <c r="AE96" s="148">
        <v>7191257896</v>
      </c>
      <c r="AF96" s="149" t="s">
        <v>28</v>
      </c>
      <c r="AG96" s="150">
        <v>57172</v>
      </c>
      <c r="AH96" s="151" t="s">
        <v>14</v>
      </c>
      <c r="AI96" s="151"/>
      <c r="AJ96" s="151"/>
      <c r="AK96" s="146"/>
      <c r="AL96" s="156">
        <v>214004611</v>
      </c>
      <c r="AM96" s="151" t="s">
        <v>412</v>
      </c>
      <c r="AN96" s="153" t="s">
        <v>12</v>
      </c>
      <c r="AO96" s="151" t="s">
        <v>1647</v>
      </c>
      <c r="AP96" s="154">
        <v>38394</v>
      </c>
      <c r="AQ96" s="149">
        <f t="shared" ca="1" si="1"/>
        <v>16</v>
      </c>
    </row>
    <row r="97" spans="1:43" x14ac:dyDescent="0.25">
      <c r="A97" s="7" t="s">
        <v>151</v>
      </c>
      <c r="B97" s="28">
        <v>55010</v>
      </c>
      <c r="C97" s="28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AD97" s="147">
        <v>650009155</v>
      </c>
      <c r="AE97" s="148">
        <v>5053848677</v>
      </c>
      <c r="AF97" s="149"/>
      <c r="AG97" s="150">
        <v>98084</v>
      </c>
      <c r="AH97" s="151" t="s">
        <v>22</v>
      </c>
      <c r="AI97" s="151"/>
      <c r="AJ97" s="151"/>
      <c r="AK97" s="146"/>
      <c r="AL97" s="156">
        <v>217005900</v>
      </c>
      <c r="AM97" s="151" t="s">
        <v>1613</v>
      </c>
      <c r="AN97" s="153" t="s">
        <v>35</v>
      </c>
      <c r="AO97" s="151" t="s">
        <v>804</v>
      </c>
      <c r="AP97" s="154">
        <v>38915</v>
      </c>
      <c r="AQ97" s="149">
        <f t="shared" ca="1" si="1"/>
        <v>15</v>
      </c>
    </row>
    <row r="98" spans="1:43" x14ac:dyDescent="0.25">
      <c r="A98" s="7" t="s">
        <v>153</v>
      </c>
      <c r="B98" s="28">
        <v>118414</v>
      </c>
      <c r="C98" s="28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D98" s="147">
        <v>648004651</v>
      </c>
      <c r="AE98" s="148">
        <v>7194854867</v>
      </c>
      <c r="AF98" s="149" t="s">
        <v>15</v>
      </c>
      <c r="AG98" s="150">
        <v>95923</v>
      </c>
      <c r="AH98" s="151" t="s">
        <v>14</v>
      </c>
      <c r="AI98" s="151"/>
      <c r="AJ98" s="151"/>
      <c r="AK98" s="146"/>
      <c r="AL98" s="156">
        <v>219000147</v>
      </c>
      <c r="AM98" s="151" t="s">
        <v>335</v>
      </c>
      <c r="AN98" s="153" t="s">
        <v>30</v>
      </c>
      <c r="AO98" s="151" t="s">
        <v>1644</v>
      </c>
      <c r="AP98" s="154">
        <v>35530</v>
      </c>
      <c r="AQ98" s="149">
        <f t="shared" ca="1" si="1"/>
        <v>24</v>
      </c>
    </row>
    <row r="99" spans="1:43" x14ac:dyDescent="0.25">
      <c r="A99" s="7" t="s">
        <v>154</v>
      </c>
      <c r="B99" s="28">
        <v>53495</v>
      </c>
      <c r="C99" s="28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AD99" s="147">
        <v>220000230</v>
      </c>
      <c r="AE99" s="148">
        <v>3034273090</v>
      </c>
      <c r="AF99" s="149"/>
      <c r="AG99" s="150">
        <v>27448</v>
      </c>
      <c r="AH99" s="151" t="s">
        <v>22</v>
      </c>
      <c r="AI99" s="151"/>
      <c r="AJ99" s="151"/>
      <c r="AK99" s="146"/>
      <c r="AL99" s="156">
        <v>219000654</v>
      </c>
      <c r="AM99" s="151" t="s">
        <v>358</v>
      </c>
      <c r="AN99" s="153" t="s">
        <v>12</v>
      </c>
      <c r="AO99" s="151" t="s">
        <v>709</v>
      </c>
      <c r="AP99" s="154">
        <v>37442</v>
      </c>
      <c r="AQ99" s="149">
        <f t="shared" ca="1" si="1"/>
        <v>19</v>
      </c>
    </row>
    <row r="100" spans="1:43" x14ac:dyDescent="0.25">
      <c r="A100" s="7" t="s">
        <v>155</v>
      </c>
      <c r="B100" s="28">
        <v>89122</v>
      </c>
      <c r="C100" s="28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AD100" s="147">
        <v>854005158</v>
      </c>
      <c r="AE100" s="148">
        <v>3032229885</v>
      </c>
      <c r="AF100" s="149"/>
      <c r="AG100" s="150">
        <v>71166</v>
      </c>
      <c r="AH100" s="151" t="s">
        <v>22</v>
      </c>
      <c r="AI100" s="151"/>
      <c r="AJ100" s="151"/>
      <c r="AK100" s="146"/>
      <c r="AL100" s="156">
        <v>220000230</v>
      </c>
      <c r="AM100" s="151" t="s">
        <v>491</v>
      </c>
      <c r="AN100" s="153" t="s">
        <v>12</v>
      </c>
      <c r="AO100" s="151" t="s">
        <v>1730</v>
      </c>
      <c r="AP100" s="154">
        <v>39160</v>
      </c>
      <c r="AQ100" s="149">
        <f t="shared" ca="1" si="1"/>
        <v>14</v>
      </c>
    </row>
    <row r="101" spans="1:43" x14ac:dyDescent="0.25">
      <c r="A101" s="7" t="s">
        <v>156</v>
      </c>
      <c r="B101" s="28">
        <v>114784</v>
      </c>
      <c r="C101" s="28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AD101" s="147">
        <v>446005905</v>
      </c>
      <c r="AE101" s="148">
        <v>9701593705</v>
      </c>
      <c r="AF101" s="149" t="s">
        <v>55</v>
      </c>
      <c r="AG101" s="150">
        <v>124026</v>
      </c>
      <c r="AH101" s="151" t="s">
        <v>14</v>
      </c>
      <c r="AI101" s="151"/>
      <c r="AJ101" s="151"/>
      <c r="AK101" s="146"/>
      <c r="AL101" s="156">
        <v>220005001</v>
      </c>
      <c r="AM101" s="151" t="s">
        <v>155</v>
      </c>
      <c r="AN101" s="153" t="s">
        <v>30</v>
      </c>
      <c r="AO101" s="151" t="s">
        <v>709</v>
      </c>
      <c r="AP101" s="154">
        <v>37390</v>
      </c>
      <c r="AQ101" s="149">
        <f t="shared" ca="1" si="1"/>
        <v>19</v>
      </c>
    </row>
    <row r="102" spans="1:43" x14ac:dyDescent="0.25">
      <c r="A102" s="7" t="s">
        <v>157</v>
      </c>
      <c r="B102" s="28">
        <v>129935</v>
      </c>
      <c r="C102" s="28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AD102" s="147">
        <v>902005832</v>
      </c>
      <c r="AE102" s="148">
        <v>5053454032</v>
      </c>
      <c r="AF102" s="149" t="s">
        <v>15</v>
      </c>
      <c r="AG102" s="150">
        <v>87395</v>
      </c>
      <c r="AH102" s="151" t="s">
        <v>14</v>
      </c>
      <c r="AI102" s="151"/>
      <c r="AJ102" s="151"/>
      <c r="AK102" s="146"/>
      <c r="AL102" s="156">
        <v>222009980</v>
      </c>
      <c r="AM102" s="151" t="s">
        <v>466</v>
      </c>
      <c r="AN102" s="153" t="s">
        <v>30</v>
      </c>
      <c r="AO102" s="151" t="s">
        <v>635</v>
      </c>
      <c r="AP102" s="154">
        <v>38403</v>
      </c>
      <c r="AQ102" s="149">
        <f t="shared" ca="1" si="1"/>
        <v>16</v>
      </c>
    </row>
    <row r="103" spans="1:43" x14ac:dyDescent="0.25">
      <c r="A103" s="7" t="s">
        <v>158</v>
      </c>
      <c r="B103" s="28">
        <v>106798</v>
      </c>
      <c r="C103" s="28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AD103" s="147">
        <v>542006386</v>
      </c>
      <c r="AE103" s="148">
        <v>9702872439</v>
      </c>
      <c r="AF103" s="149" t="s">
        <v>15</v>
      </c>
      <c r="AG103" s="150">
        <v>93557</v>
      </c>
      <c r="AH103" s="151" t="s">
        <v>25</v>
      </c>
      <c r="AI103" s="151"/>
      <c r="AJ103" s="151"/>
      <c r="AK103" s="146"/>
      <c r="AL103" s="156">
        <v>223001965</v>
      </c>
      <c r="AM103" s="151" t="s">
        <v>42</v>
      </c>
      <c r="AN103" s="153" t="s">
        <v>30</v>
      </c>
      <c r="AO103" s="151" t="s">
        <v>245</v>
      </c>
      <c r="AP103" s="154">
        <v>36948</v>
      </c>
      <c r="AQ103" s="149">
        <f t="shared" ca="1" si="1"/>
        <v>20</v>
      </c>
    </row>
    <row r="104" spans="1:43" x14ac:dyDescent="0.25">
      <c r="A104" s="7" t="s">
        <v>159</v>
      </c>
      <c r="B104" s="28">
        <v>69424</v>
      </c>
      <c r="C104" s="28"/>
      <c r="D104" s="3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AD104" s="147">
        <v>241001094</v>
      </c>
      <c r="AE104" s="148">
        <v>5057904981</v>
      </c>
      <c r="AF104" s="149" t="s">
        <v>28</v>
      </c>
      <c r="AG104" s="150">
        <v>91478</v>
      </c>
      <c r="AH104" s="151" t="s">
        <v>14</v>
      </c>
      <c r="AI104" s="151"/>
      <c r="AJ104" s="151"/>
      <c r="AK104" s="146"/>
      <c r="AL104" s="156">
        <v>223009864</v>
      </c>
      <c r="AM104" s="151" t="s">
        <v>653</v>
      </c>
      <c r="AN104" s="153" t="s">
        <v>30</v>
      </c>
      <c r="AO104" s="151" t="s">
        <v>245</v>
      </c>
      <c r="AP104" s="154">
        <v>36805</v>
      </c>
      <c r="AQ104" s="149">
        <f t="shared" ca="1" si="1"/>
        <v>21</v>
      </c>
    </row>
    <row r="105" spans="1:43" x14ac:dyDescent="0.25">
      <c r="A105" s="7" t="s">
        <v>160</v>
      </c>
      <c r="B105" s="28">
        <v>34425</v>
      </c>
      <c r="C105" s="28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AD105" s="147">
        <v>872007472</v>
      </c>
      <c r="AE105" s="148">
        <v>3031124357</v>
      </c>
      <c r="AF105" s="149" t="s">
        <v>55</v>
      </c>
      <c r="AG105" s="150">
        <v>48580</v>
      </c>
      <c r="AH105" s="151" t="s">
        <v>18</v>
      </c>
      <c r="AI105" s="151"/>
      <c r="AJ105" s="151"/>
      <c r="AK105" s="146"/>
      <c r="AL105" s="156">
        <v>223008642</v>
      </c>
      <c r="AM105" s="151" t="s">
        <v>37</v>
      </c>
      <c r="AN105" s="153" t="s">
        <v>35</v>
      </c>
      <c r="AO105" s="151" t="s">
        <v>161</v>
      </c>
      <c r="AP105" s="154">
        <v>37373</v>
      </c>
      <c r="AQ105" s="149">
        <f t="shared" ca="1" si="1"/>
        <v>19</v>
      </c>
    </row>
    <row r="106" spans="1:43" x14ac:dyDescent="0.25">
      <c r="A106" s="7" t="s">
        <v>162</v>
      </c>
      <c r="B106" s="28">
        <v>102553</v>
      </c>
      <c r="C106" s="28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AD106" s="147">
        <v>262002916</v>
      </c>
      <c r="AE106" s="148">
        <v>7194160215</v>
      </c>
      <c r="AF106" s="149" t="s">
        <v>15</v>
      </c>
      <c r="AG106" s="150">
        <v>77102</v>
      </c>
      <c r="AH106" s="151" t="s">
        <v>14</v>
      </c>
      <c r="AI106" s="151"/>
      <c r="AJ106" s="151"/>
      <c r="AK106" s="146"/>
      <c r="AL106" s="156">
        <v>227002394</v>
      </c>
      <c r="AM106" s="151" t="s">
        <v>2398</v>
      </c>
      <c r="AN106" s="153" t="s">
        <v>35</v>
      </c>
      <c r="AO106" s="151" t="s">
        <v>709</v>
      </c>
      <c r="AP106" s="154">
        <v>42604</v>
      </c>
      <c r="AQ106" s="149">
        <f t="shared" ca="1" si="1"/>
        <v>5</v>
      </c>
    </row>
    <row r="107" spans="1:43" x14ac:dyDescent="0.25">
      <c r="A107" s="7" t="s">
        <v>163</v>
      </c>
      <c r="B107" s="28">
        <v>15807</v>
      </c>
      <c r="C107" s="28"/>
      <c r="D107" s="3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AD107" s="147">
        <v>930009968</v>
      </c>
      <c r="AE107" s="148">
        <v>9705089157</v>
      </c>
      <c r="AF107" s="149" t="s">
        <v>55</v>
      </c>
      <c r="AG107" s="150">
        <v>127835</v>
      </c>
      <c r="AH107" s="151" t="s">
        <v>14</v>
      </c>
      <c r="AI107" s="151"/>
      <c r="AJ107" s="151"/>
      <c r="AK107" s="146"/>
      <c r="AL107" s="156">
        <v>228003664</v>
      </c>
      <c r="AM107" s="151" t="s">
        <v>647</v>
      </c>
      <c r="AN107" s="153" t="s">
        <v>30</v>
      </c>
      <c r="AO107" s="151" t="s">
        <v>1647</v>
      </c>
      <c r="AP107" s="154">
        <v>37493</v>
      </c>
      <c r="AQ107" s="149">
        <f t="shared" ca="1" si="1"/>
        <v>19</v>
      </c>
    </row>
    <row r="108" spans="1:43" x14ac:dyDescent="0.25">
      <c r="A108" s="7" t="s">
        <v>164</v>
      </c>
      <c r="B108" s="28">
        <v>39818</v>
      </c>
      <c r="C108" s="28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AD108" s="147">
        <v>859009853</v>
      </c>
      <c r="AE108" s="148">
        <v>5053695179</v>
      </c>
      <c r="AF108" s="149" t="s">
        <v>19</v>
      </c>
      <c r="AG108" s="150">
        <v>71360</v>
      </c>
      <c r="AH108" s="151" t="s">
        <v>14</v>
      </c>
      <c r="AI108" s="151"/>
      <c r="AJ108" s="151"/>
      <c r="AK108" s="146"/>
      <c r="AL108" s="156">
        <v>231005696</v>
      </c>
      <c r="AM108" s="151" t="s">
        <v>556</v>
      </c>
      <c r="AN108" s="153" t="s">
        <v>30</v>
      </c>
      <c r="AO108" s="151" t="s">
        <v>1686</v>
      </c>
      <c r="AP108" s="154">
        <v>36661</v>
      </c>
      <c r="AQ108" s="149">
        <f t="shared" ca="1" si="1"/>
        <v>21</v>
      </c>
    </row>
    <row r="109" spans="1:43" x14ac:dyDescent="0.25">
      <c r="A109" s="7" t="s">
        <v>165</v>
      </c>
      <c r="B109" s="28">
        <v>74871</v>
      </c>
      <c r="C109" s="28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AD109" s="147">
        <v>212002209</v>
      </c>
      <c r="AE109" s="148">
        <v>3036060038</v>
      </c>
      <c r="AF109" s="149" t="s">
        <v>28</v>
      </c>
      <c r="AG109" s="150">
        <v>64283</v>
      </c>
      <c r="AH109" s="151" t="s">
        <v>14</v>
      </c>
      <c r="AI109" s="151"/>
      <c r="AJ109" s="151"/>
      <c r="AK109" s="146"/>
      <c r="AL109" s="156">
        <v>233004556</v>
      </c>
      <c r="AM109" s="151" t="s">
        <v>340</v>
      </c>
      <c r="AN109" s="153" t="s">
        <v>24</v>
      </c>
      <c r="AO109" s="151" t="s">
        <v>245</v>
      </c>
      <c r="AP109" s="154">
        <v>35955</v>
      </c>
      <c r="AQ109" s="149">
        <f t="shared" ca="1" si="1"/>
        <v>23</v>
      </c>
    </row>
    <row r="110" spans="1:43" x14ac:dyDescent="0.25">
      <c r="A110" s="7" t="s">
        <v>166</v>
      </c>
      <c r="B110" s="28">
        <v>65589</v>
      </c>
      <c r="C110" s="28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AD110" s="147">
        <v>601006235</v>
      </c>
      <c r="AE110" s="148">
        <v>9706555049</v>
      </c>
      <c r="AF110" s="149" t="s">
        <v>55</v>
      </c>
      <c r="AG110" s="150">
        <v>68854</v>
      </c>
      <c r="AH110" s="151" t="s">
        <v>14</v>
      </c>
      <c r="AI110" s="151"/>
      <c r="AJ110" s="151"/>
      <c r="AK110" s="146"/>
      <c r="AL110" s="156">
        <v>233005964</v>
      </c>
      <c r="AM110" s="151" t="s">
        <v>262</v>
      </c>
      <c r="AN110" s="153" t="s">
        <v>35</v>
      </c>
      <c r="AO110" s="151" t="s">
        <v>1686</v>
      </c>
      <c r="AP110" s="154">
        <v>38253</v>
      </c>
      <c r="AQ110" s="149">
        <f t="shared" ca="1" si="1"/>
        <v>17</v>
      </c>
    </row>
    <row r="111" spans="1:43" x14ac:dyDescent="0.25">
      <c r="A111" s="7" t="s">
        <v>167</v>
      </c>
      <c r="B111" s="28">
        <v>41278</v>
      </c>
      <c r="C111" s="28"/>
      <c r="D111" s="3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AD111" s="147">
        <v>672005488</v>
      </c>
      <c r="AE111" s="148">
        <v>9702263363</v>
      </c>
      <c r="AF111" s="149" t="s">
        <v>19</v>
      </c>
      <c r="AG111" s="150">
        <v>78035</v>
      </c>
      <c r="AH111" s="151" t="s">
        <v>14</v>
      </c>
      <c r="AI111" s="151"/>
      <c r="AJ111" s="151"/>
      <c r="AK111" s="146"/>
      <c r="AL111" s="156">
        <v>239007621</v>
      </c>
      <c r="AM111" s="151" t="s">
        <v>629</v>
      </c>
      <c r="AN111" s="153" t="s">
        <v>35</v>
      </c>
      <c r="AO111" s="151" t="s">
        <v>1686</v>
      </c>
      <c r="AP111" s="154">
        <v>36035</v>
      </c>
      <c r="AQ111" s="149">
        <f t="shared" ca="1" si="1"/>
        <v>23</v>
      </c>
    </row>
    <row r="112" spans="1:43" x14ac:dyDescent="0.25">
      <c r="A112" s="7" t="s">
        <v>168</v>
      </c>
      <c r="B112" s="28">
        <v>103700</v>
      </c>
      <c r="C112" s="28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AD112" s="147">
        <v>719002519</v>
      </c>
      <c r="AE112" s="148">
        <v>3036188082</v>
      </c>
      <c r="AF112" s="149"/>
      <c r="AG112" s="150">
        <v>31222</v>
      </c>
      <c r="AH112" s="151" t="s">
        <v>22</v>
      </c>
      <c r="AI112" s="151"/>
      <c r="AJ112" s="151"/>
      <c r="AK112" s="146"/>
      <c r="AL112" s="156">
        <v>240003824</v>
      </c>
      <c r="AM112" s="151" t="s">
        <v>538</v>
      </c>
      <c r="AN112" s="153" t="s">
        <v>35</v>
      </c>
      <c r="AO112" s="151" t="s">
        <v>1691</v>
      </c>
      <c r="AP112" s="154">
        <v>35398</v>
      </c>
      <c r="AQ112" s="149">
        <f t="shared" ca="1" si="1"/>
        <v>25</v>
      </c>
    </row>
    <row r="113" spans="1:43" x14ac:dyDescent="0.25">
      <c r="A113" s="7" t="s">
        <v>169</v>
      </c>
      <c r="B113" s="28">
        <v>42985</v>
      </c>
      <c r="C113" s="28"/>
      <c r="D113" s="30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AD113" s="147">
        <v>124007460</v>
      </c>
      <c r="AE113" s="148">
        <v>5051389906</v>
      </c>
      <c r="AF113" s="149" t="s">
        <v>15</v>
      </c>
      <c r="AG113" s="150">
        <v>119069</v>
      </c>
      <c r="AH113" s="151" t="s">
        <v>14</v>
      </c>
      <c r="AI113" s="151"/>
      <c r="AJ113" s="151"/>
      <c r="AK113" s="146"/>
      <c r="AL113" s="156">
        <v>241006501</v>
      </c>
      <c r="AM113" s="151" t="s">
        <v>642</v>
      </c>
      <c r="AN113" s="153" t="s">
        <v>12</v>
      </c>
      <c r="AO113" s="151" t="s">
        <v>1716</v>
      </c>
      <c r="AP113" s="154">
        <v>35475</v>
      </c>
      <c r="AQ113" s="149">
        <f t="shared" ca="1" si="1"/>
        <v>24</v>
      </c>
    </row>
    <row r="114" spans="1:43" x14ac:dyDescent="0.25">
      <c r="A114" s="7" t="s">
        <v>170</v>
      </c>
      <c r="B114" s="28">
        <v>120202</v>
      </c>
      <c r="C114" s="28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AD114" s="147">
        <v>102008490</v>
      </c>
      <c r="AE114" s="148">
        <v>3034919822</v>
      </c>
      <c r="AF114" s="149" t="s">
        <v>19</v>
      </c>
      <c r="AG114" s="150">
        <v>52196</v>
      </c>
      <c r="AH114" s="151" t="s">
        <v>18</v>
      </c>
      <c r="AI114" s="151"/>
      <c r="AJ114" s="151"/>
      <c r="AK114" s="146"/>
      <c r="AL114" s="156">
        <v>241001094</v>
      </c>
      <c r="AM114" s="151" t="s">
        <v>791</v>
      </c>
      <c r="AN114" s="153" t="s">
        <v>35</v>
      </c>
      <c r="AO114" s="151" t="s">
        <v>1649</v>
      </c>
      <c r="AP114" s="154">
        <v>35450</v>
      </c>
      <c r="AQ114" s="149">
        <f t="shared" ca="1" si="1"/>
        <v>25</v>
      </c>
    </row>
    <row r="115" spans="1:43" x14ac:dyDescent="0.25">
      <c r="A115" s="7" t="s">
        <v>172</v>
      </c>
      <c r="B115" s="28">
        <v>123874</v>
      </c>
      <c r="C115" s="28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AD115" s="147">
        <v>462007368</v>
      </c>
      <c r="AE115" s="148">
        <v>3036718651</v>
      </c>
      <c r="AF115" s="149" t="s">
        <v>15</v>
      </c>
      <c r="AG115" s="150">
        <v>119384</v>
      </c>
      <c r="AH115" s="151" t="s">
        <v>14</v>
      </c>
      <c r="AI115" s="151"/>
      <c r="AJ115" s="151"/>
      <c r="AK115" s="146"/>
      <c r="AL115" s="156">
        <v>243004879</v>
      </c>
      <c r="AM115" s="151" t="s">
        <v>143</v>
      </c>
      <c r="AN115" s="153" t="s">
        <v>35</v>
      </c>
      <c r="AO115" s="151" t="s">
        <v>1746</v>
      </c>
      <c r="AP115" s="154">
        <v>42076</v>
      </c>
      <c r="AQ115" s="149">
        <f t="shared" ca="1" si="1"/>
        <v>6</v>
      </c>
    </row>
    <row r="116" spans="1:43" x14ac:dyDescent="0.25">
      <c r="A116" s="7" t="s">
        <v>173</v>
      </c>
      <c r="B116" s="28">
        <v>28024</v>
      </c>
      <c r="C116" s="28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AD116" s="147">
        <v>312006705</v>
      </c>
      <c r="AE116" s="148">
        <v>7197491979</v>
      </c>
      <c r="AF116" s="149" t="s">
        <v>40</v>
      </c>
      <c r="AG116" s="150">
        <v>127954</v>
      </c>
      <c r="AH116" s="151" t="s">
        <v>14</v>
      </c>
      <c r="AI116" s="151"/>
      <c r="AJ116" s="151"/>
      <c r="AK116" s="146"/>
      <c r="AL116" s="156">
        <v>247001112</v>
      </c>
      <c r="AM116" s="151" t="s">
        <v>732</v>
      </c>
      <c r="AN116" s="153" t="s">
        <v>30</v>
      </c>
      <c r="AO116" s="151" t="s">
        <v>1649</v>
      </c>
      <c r="AP116" s="154">
        <v>41788</v>
      </c>
      <c r="AQ116" s="149">
        <f t="shared" ca="1" si="1"/>
        <v>7</v>
      </c>
    </row>
    <row r="117" spans="1:43" x14ac:dyDescent="0.25">
      <c r="A117" s="7" t="s">
        <v>174</v>
      </c>
      <c r="B117" s="28">
        <v>49468</v>
      </c>
      <c r="C117" s="28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AD117" s="147">
        <v>243004879</v>
      </c>
      <c r="AE117" s="148">
        <v>5056169135</v>
      </c>
      <c r="AF117" s="149" t="s">
        <v>55</v>
      </c>
      <c r="AG117" s="150">
        <v>121479</v>
      </c>
      <c r="AH117" s="151" t="s">
        <v>18</v>
      </c>
      <c r="AI117" s="151"/>
      <c r="AJ117" s="151"/>
      <c r="AK117" s="146"/>
      <c r="AL117" s="156">
        <v>247000806</v>
      </c>
      <c r="AM117" s="151" t="s">
        <v>805</v>
      </c>
      <c r="AN117" s="153" t="s">
        <v>35</v>
      </c>
      <c r="AO117" s="151" t="s">
        <v>1647</v>
      </c>
      <c r="AP117" s="154">
        <v>42009</v>
      </c>
      <c r="AQ117" s="149">
        <f t="shared" ca="1" si="1"/>
        <v>7</v>
      </c>
    </row>
    <row r="118" spans="1:43" x14ac:dyDescent="0.25">
      <c r="A118" s="7" t="s">
        <v>175</v>
      </c>
      <c r="B118" s="28">
        <v>120311</v>
      </c>
      <c r="C118" s="28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AD118" s="147">
        <v>997006090</v>
      </c>
      <c r="AE118" s="148">
        <v>7197061632</v>
      </c>
      <c r="AF118" s="149" t="s">
        <v>19</v>
      </c>
      <c r="AG118" s="150">
        <v>65780</v>
      </c>
      <c r="AH118" s="151" t="s">
        <v>18</v>
      </c>
      <c r="AI118" s="151"/>
      <c r="AJ118" s="151"/>
      <c r="AK118" s="146"/>
      <c r="AL118" s="156">
        <v>249006621</v>
      </c>
      <c r="AM118" s="151" t="s">
        <v>492</v>
      </c>
      <c r="AN118" s="153" t="s">
        <v>35</v>
      </c>
      <c r="AO118" s="151" t="s">
        <v>635</v>
      </c>
      <c r="AP118" s="154">
        <v>38120</v>
      </c>
      <c r="AQ118" s="149">
        <f t="shared" ca="1" si="1"/>
        <v>17</v>
      </c>
    </row>
    <row r="119" spans="1:43" x14ac:dyDescent="0.25">
      <c r="A119" s="7" t="s">
        <v>176</v>
      </c>
      <c r="B119" s="28">
        <v>110197</v>
      </c>
      <c r="C119" s="28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AD119" s="147">
        <v>559001393</v>
      </c>
      <c r="AE119" s="148">
        <v>5051789943</v>
      </c>
      <c r="AF119" s="149"/>
      <c r="AG119" s="150">
        <v>52394</v>
      </c>
      <c r="AH119" s="151" t="s">
        <v>25</v>
      </c>
      <c r="AI119" s="151"/>
      <c r="AJ119" s="151"/>
      <c r="AK119" s="146"/>
      <c r="AL119" s="156">
        <v>251006698</v>
      </c>
      <c r="AM119" s="151" t="s">
        <v>204</v>
      </c>
      <c r="AN119" s="153" t="s">
        <v>30</v>
      </c>
      <c r="AO119" s="151" t="s">
        <v>709</v>
      </c>
      <c r="AP119" s="154">
        <v>38543</v>
      </c>
      <c r="AQ119" s="149">
        <f t="shared" ca="1" si="1"/>
        <v>16</v>
      </c>
    </row>
    <row r="120" spans="1:43" x14ac:dyDescent="0.25">
      <c r="A120" s="7" t="s">
        <v>177</v>
      </c>
      <c r="B120" s="28">
        <v>52949</v>
      </c>
      <c r="C120" s="28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AD120" s="147">
        <v>908009023</v>
      </c>
      <c r="AE120" s="148">
        <v>9701376854</v>
      </c>
      <c r="AF120" s="149" t="s">
        <v>19</v>
      </c>
      <c r="AG120" s="150">
        <v>51515</v>
      </c>
      <c r="AH120" s="151" t="s">
        <v>18</v>
      </c>
      <c r="AI120" s="151"/>
      <c r="AJ120" s="151"/>
      <c r="AK120" s="146"/>
      <c r="AL120" s="156">
        <v>253005904</v>
      </c>
      <c r="AM120" s="151" t="s">
        <v>718</v>
      </c>
      <c r="AN120" s="153" t="s">
        <v>30</v>
      </c>
      <c r="AO120" s="151" t="s">
        <v>245</v>
      </c>
      <c r="AP120" s="154">
        <v>38284</v>
      </c>
      <c r="AQ120" s="149">
        <f t="shared" ca="1" si="1"/>
        <v>17</v>
      </c>
    </row>
    <row r="121" spans="1:43" x14ac:dyDescent="0.25">
      <c r="A121" s="7" t="s">
        <v>178</v>
      </c>
      <c r="B121" s="28">
        <v>92097</v>
      </c>
      <c r="C121" s="28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AD121" s="147">
        <v>698008213</v>
      </c>
      <c r="AE121" s="148">
        <v>5053631883</v>
      </c>
      <c r="AF121" s="149"/>
      <c r="AG121" s="150">
        <v>125071</v>
      </c>
      <c r="AH121" s="151" t="s">
        <v>25</v>
      </c>
      <c r="AI121" s="151"/>
      <c r="AJ121" s="151"/>
      <c r="AK121" s="146"/>
      <c r="AL121" s="156">
        <v>254006623</v>
      </c>
      <c r="AM121" s="151" t="s">
        <v>627</v>
      </c>
      <c r="AN121" s="153" t="s">
        <v>30</v>
      </c>
      <c r="AO121" s="151" t="s">
        <v>1644</v>
      </c>
      <c r="AP121" s="154">
        <v>35229</v>
      </c>
      <c r="AQ121" s="149">
        <f t="shared" ca="1" si="1"/>
        <v>25</v>
      </c>
    </row>
    <row r="122" spans="1:43" x14ac:dyDescent="0.25">
      <c r="A122" s="7" t="s">
        <v>179</v>
      </c>
      <c r="B122" s="28">
        <v>96806</v>
      </c>
      <c r="C122" s="28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AD122" s="147">
        <v>635001700</v>
      </c>
      <c r="AE122" s="148">
        <v>3034072342</v>
      </c>
      <c r="AF122" s="149" t="s">
        <v>15</v>
      </c>
      <c r="AG122" s="150">
        <v>120892</v>
      </c>
      <c r="AH122" s="151" t="s">
        <v>14</v>
      </c>
      <c r="AI122" s="151"/>
      <c r="AJ122" s="151"/>
      <c r="AK122" s="146"/>
      <c r="AL122" s="156">
        <v>256002416</v>
      </c>
      <c r="AM122" s="151" t="s">
        <v>68</v>
      </c>
      <c r="AN122" s="153" t="s">
        <v>35</v>
      </c>
      <c r="AO122" s="151" t="s">
        <v>245</v>
      </c>
      <c r="AP122" s="154">
        <v>37080</v>
      </c>
      <c r="AQ122" s="149">
        <f t="shared" ca="1" si="1"/>
        <v>20</v>
      </c>
    </row>
    <row r="123" spans="1:43" x14ac:dyDescent="0.25">
      <c r="A123" s="7" t="s">
        <v>180</v>
      </c>
      <c r="B123" s="28">
        <v>56498</v>
      </c>
      <c r="C123" s="28"/>
      <c r="D123" s="3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AD123" s="147">
        <v>760008556</v>
      </c>
      <c r="AE123" s="148">
        <v>5052693355</v>
      </c>
      <c r="AF123" s="149" t="s">
        <v>55</v>
      </c>
      <c r="AG123" s="150">
        <v>92913</v>
      </c>
      <c r="AH123" s="151" t="s">
        <v>14</v>
      </c>
      <c r="AI123" s="151"/>
      <c r="AJ123" s="151"/>
      <c r="AK123" s="146"/>
      <c r="AL123" s="156">
        <v>257005711</v>
      </c>
      <c r="AM123" s="151" t="s">
        <v>59</v>
      </c>
      <c r="AN123" s="153" t="s">
        <v>35</v>
      </c>
      <c r="AO123" s="151" t="s">
        <v>245</v>
      </c>
      <c r="AP123" s="154">
        <v>36073</v>
      </c>
      <c r="AQ123" s="149">
        <f t="shared" ca="1" si="1"/>
        <v>23</v>
      </c>
    </row>
    <row r="124" spans="1:43" x14ac:dyDescent="0.25">
      <c r="A124" s="7" t="s">
        <v>181</v>
      </c>
      <c r="B124" s="28">
        <v>130590</v>
      </c>
      <c r="C124" s="28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AD124" s="147">
        <v>185009581</v>
      </c>
      <c r="AE124" s="148">
        <v>9706443692</v>
      </c>
      <c r="AF124" s="149"/>
      <c r="AG124" s="150">
        <v>90901</v>
      </c>
      <c r="AH124" s="151" t="s">
        <v>22</v>
      </c>
      <c r="AI124" s="151"/>
      <c r="AJ124" s="151"/>
      <c r="AK124" s="146"/>
      <c r="AL124" s="156">
        <v>257004341</v>
      </c>
      <c r="AM124" s="151" t="s">
        <v>668</v>
      </c>
      <c r="AN124" s="153" t="s">
        <v>49</v>
      </c>
      <c r="AO124" s="151" t="s">
        <v>635</v>
      </c>
      <c r="AP124" s="154">
        <v>39739</v>
      </c>
      <c r="AQ124" s="149">
        <f t="shared" ca="1" si="1"/>
        <v>13</v>
      </c>
    </row>
    <row r="125" spans="1:43" x14ac:dyDescent="0.25">
      <c r="A125" s="7" t="s">
        <v>182</v>
      </c>
      <c r="B125" s="28">
        <v>64428</v>
      </c>
      <c r="C125" s="28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AD125" s="147">
        <v>595000970</v>
      </c>
      <c r="AE125" s="148">
        <v>3036532463</v>
      </c>
      <c r="AF125" s="149"/>
      <c r="AG125" s="150">
        <v>47849</v>
      </c>
      <c r="AH125" s="151" t="s">
        <v>25</v>
      </c>
      <c r="AI125" s="151"/>
      <c r="AJ125" s="151"/>
      <c r="AK125" s="146"/>
      <c r="AL125" s="156">
        <v>257009745</v>
      </c>
      <c r="AM125" s="151" t="s">
        <v>1577</v>
      </c>
      <c r="AN125" s="153" t="s">
        <v>49</v>
      </c>
      <c r="AO125" s="151" t="s">
        <v>1746</v>
      </c>
      <c r="AP125" s="154">
        <v>37319</v>
      </c>
      <c r="AQ125" s="149">
        <f t="shared" ca="1" si="1"/>
        <v>19</v>
      </c>
    </row>
    <row r="126" spans="1:43" x14ac:dyDescent="0.25">
      <c r="A126" s="7" t="s">
        <v>183</v>
      </c>
      <c r="B126" s="28">
        <v>124270</v>
      </c>
      <c r="C126" s="28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AD126" s="147">
        <v>582003779</v>
      </c>
      <c r="AE126" s="148">
        <v>9701868104</v>
      </c>
      <c r="AF126" s="149" t="s">
        <v>55</v>
      </c>
      <c r="AG126" s="150">
        <v>69295</v>
      </c>
      <c r="AH126" s="151" t="s">
        <v>14</v>
      </c>
      <c r="AI126" s="151"/>
      <c r="AJ126" s="151"/>
      <c r="AK126" s="146"/>
      <c r="AL126" s="156">
        <v>258005635</v>
      </c>
      <c r="AM126" s="151" t="s">
        <v>365</v>
      </c>
      <c r="AN126" s="153" t="s">
        <v>12</v>
      </c>
      <c r="AO126" s="151" t="s">
        <v>1644</v>
      </c>
      <c r="AP126" s="154">
        <v>39062</v>
      </c>
      <c r="AQ126" s="149">
        <f t="shared" ca="1" si="1"/>
        <v>15</v>
      </c>
    </row>
    <row r="127" spans="1:43" x14ac:dyDescent="0.25">
      <c r="A127" s="7" t="s">
        <v>184</v>
      </c>
      <c r="B127" s="28">
        <v>19042</v>
      </c>
      <c r="C127" s="28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AD127" s="155">
        <v>781006535</v>
      </c>
      <c r="AE127" s="148">
        <v>7193613417</v>
      </c>
      <c r="AF127" s="149" t="s">
        <v>15</v>
      </c>
      <c r="AG127" s="150">
        <v>43788</v>
      </c>
      <c r="AH127" s="151" t="s">
        <v>14</v>
      </c>
      <c r="AI127" s="151"/>
      <c r="AJ127" s="151"/>
      <c r="AK127" s="146"/>
      <c r="AL127" s="156">
        <v>259005655</v>
      </c>
      <c r="AM127" s="151" t="s">
        <v>389</v>
      </c>
      <c r="AN127" s="153" t="s">
        <v>12</v>
      </c>
      <c r="AO127" s="151" t="s">
        <v>1691</v>
      </c>
      <c r="AP127" s="154">
        <v>42050</v>
      </c>
      <c r="AQ127" s="149">
        <f t="shared" ca="1" si="1"/>
        <v>6</v>
      </c>
    </row>
    <row r="128" spans="1:43" x14ac:dyDescent="0.25">
      <c r="A128" s="7" t="s">
        <v>185</v>
      </c>
      <c r="B128" s="28">
        <v>91824</v>
      </c>
      <c r="C128" s="28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AD128" s="147">
        <v>423007289</v>
      </c>
      <c r="AE128" s="148">
        <v>3037848542</v>
      </c>
      <c r="AF128" s="149" t="s">
        <v>19</v>
      </c>
      <c r="AG128" s="150">
        <v>112945</v>
      </c>
      <c r="AH128" s="151" t="s">
        <v>14</v>
      </c>
      <c r="AI128" s="151"/>
      <c r="AJ128" s="151"/>
      <c r="AK128" s="146"/>
      <c r="AL128" s="156">
        <v>261005620</v>
      </c>
      <c r="AM128" s="151" t="s">
        <v>227</v>
      </c>
      <c r="AN128" s="153" t="s">
        <v>30</v>
      </c>
      <c r="AO128" s="151" t="s">
        <v>245</v>
      </c>
      <c r="AP128" s="154">
        <v>37627</v>
      </c>
      <c r="AQ128" s="149">
        <f t="shared" ca="1" si="1"/>
        <v>19</v>
      </c>
    </row>
    <row r="129" spans="1:43" x14ac:dyDescent="0.25">
      <c r="A129" s="7" t="s">
        <v>186</v>
      </c>
      <c r="B129" s="28">
        <v>75253</v>
      </c>
      <c r="C129" s="28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D129" s="155">
        <v>654000868</v>
      </c>
      <c r="AE129" s="148">
        <v>3036126835</v>
      </c>
      <c r="AF129" s="149"/>
      <c r="AG129" s="150">
        <v>50445</v>
      </c>
      <c r="AH129" s="151" t="s">
        <v>22</v>
      </c>
      <c r="AI129" s="151"/>
      <c r="AJ129" s="151"/>
      <c r="AK129" s="146"/>
      <c r="AL129" s="156">
        <v>262002916</v>
      </c>
      <c r="AM129" s="151" t="s">
        <v>309</v>
      </c>
      <c r="AN129" s="153" t="s">
        <v>12</v>
      </c>
      <c r="AO129" s="151" t="s">
        <v>1649</v>
      </c>
      <c r="AP129" s="154">
        <v>36913</v>
      </c>
      <c r="AQ129" s="149">
        <f t="shared" ca="1" si="1"/>
        <v>20</v>
      </c>
    </row>
    <row r="130" spans="1:43" x14ac:dyDescent="0.25">
      <c r="A130" s="7" t="s">
        <v>187</v>
      </c>
      <c r="B130" s="28">
        <v>22100</v>
      </c>
      <c r="C130" s="28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AD130" s="147">
        <v>877008862</v>
      </c>
      <c r="AE130" s="148">
        <v>3038317543</v>
      </c>
      <c r="AF130" s="149" t="s">
        <v>15</v>
      </c>
      <c r="AG130" s="150">
        <v>75699</v>
      </c>
      <c r="AH130" s="151" t="s">
        <v>18</v>
      </c>
      <c r="AI130" s="151"/>
      <c r="AJ130" s="151"/>
      <c r="AK130" s="146"/>
      <c r="AL130" s="156">
        <v>263004697</v>
      </c>
      <c r="AM130" s="151" t="s">
        <v>149</v>
      </c>
      <c r="AN130" s="153" t="s">
        <v>35</v>
      </c>
      <c r="AO130" s="151" t="s">
        <v>635</v>
      </c>
      <c r="AP130" s="154">
        <v>37280</v>
      </c>
      <c r="AQ130" s="149">
        <f t="shared" ref="AQ130:AQ193" ca="1" si="2">DATEDIF(AP130,TODAY(),"Y")</f>
        <v>19</v>
      </c>
    </row>
    <row r="131" spans="1:43" x14ac:dyDescent="0.25">
      <c r="A131" s="7" t="s">
        <v>188</v>
      </c>
      <c r="B131" s="28">
        <v>114156</v>
      </c>
      <c r="C131" s="28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AD131" s="147">
        <v>325000313</v>
      </c>
      <c r="AE131" s="148">
        <v>9701675237</v>
      </c>
      <c r="AF131" s="149"/>
      <c r="AG131" s="150">
        <v>107872</v>
      </c>
      <c r="AH131" s="151" t="s">
        <v>25</v>
      </c>
      <c r="AI131" s="151"/>
      <c r="AJ131" s="151"/>
      <c r="AK131" s="146"/>
      <c r="AL131" s="156">
        <v>265009772</v>
      </c>
      <c r="AM131" s="151" t="s">
        <v>400</v>
      </c>
      <c r="AN131" s="153" t="s">
        <v>35</v>
      </c>
      <c r="AO131" s="151" t="s">
        <v>709</v>
      </c>
      <c r="AP131" s="154">
        <v>36594</v>
      </c>
      <c r="AQ131" s="149">
        <f t="shared" ca="1" si="2"/>
        <v>21</v>
      </c>
    </row>
    <row r="132" spans="1:43" x14ac:dyDescent="0.25">
      <c r="A132" s="7" t="s">
        <v>189</v>
      </c>
      <c r="B132" s="28">
        <v>59678</v>
      </c>
      <c r="C132" s="28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AD132" s="147">
        <v>336000416</v>
      </c>
      <c r="AE132" s="148">
        <v>3031155509</v>
      </c>
      <c r="AF132" s="149"/>
      <c r="AG132" s="150">
        <v>58699</v>
      </c>
      <c r="AH132" s="151" t="s">
        <v>22</v>
      </c>
      <c r="AI132" s="151"/>
      <c r="AJ132" s="151"/>
      <c r="AK132" s="146"/>
      <c r="AL132" s="156">
        <v>266009123</v>
      </c>
      <c r="AM132" s="151" t="s">
        <v>123</v>
      </c>
      <c r="AN132" s="153" t="s">
        <v>12</v>
      </c>
      <c r="AO132" s="151" t="s">
        <v>245</v>
      </c>
      <c r="AP132" s="154">
        <v>37414</v>
      </c>
      <c r="AQ132" s="149">
        <f t="shared" ca="1" si="2"/>
        <v>19</v>
      </c>
    </row>
    <row r="133" spans="1:43" x14ac:dyDescent="0.25">
      <c r="A133" s="7" t="s">
        <v>190</v>
      </c>
      <c r="B133" s="28">
        <v>112709</v>
      </c>
      <c r="C133" s="28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AD133" s="147">
        <v>472002901</v>
      </c>
      <c r="AE133" s="148">
        <v>5057317354</v>
      </c>
      <c r="AF133" s="149" t="s">
        <v>40</v>
      </c>
      <c r="AG133" s="150">
        <v>129301</v>
      </c>
      <c r="AH133" s="151" t="s">
        <v>14</v>
      </c>
      <c r="AI133" s="151"/>
      <c r="AJ133" s="151"/>
      <c r="AK133" s="146"/>
      <c r="AL133" s="156">
        <v>271004322</v>
      </c>
      <c r="AM133" s="151" t="s">
        <v>395</v>
      </c>
      <c r="AN133" s="153" t="s">
        <v>49</v>
      </c>
      <c r="AO133" s="151" t="s">
        <v>1647</v>
      </c>
      <c r="AP133" s="154">
        <v>37043</v>
      </c>
      <c r="AQ133" s="149">
        <f t="shared" ca="1" si="2"/>
        <v>20</v>
      </c>
    </row>
    <row r="134" spans="1:43" x14ac:dyDescent="0.25">
      <c r="A134" s="7" t="s">
        <v>192</v>
      </c>
      <c r="B134" s="28">
        <v>90186</v>
      </c>
      <c r="C134" s="28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AD134" s="147">
        <v>271004322</v>
      </c>
      <c r="AE134" s="148">
        <v>5054980674</v>
      </c>
      <c r="AF134" s="149"/>
      <c r="AG134" s="150">
        <v>62889</v>
      </c>
      <c r="AH134" s="151" t="s">
        <v>22</v>
      </c>
      <c r="AI134" s="151"/>
      <c r="AJ134" s="151"/>
      <c r="AK134" s="146"/>
      <c r="AL134" s="156">
        <v>272002380</v>
      </c>
      <c r="AM134" s="151" t="s">
        <v>696</v>
      </c>
      <c r="AN134" s="153" t="s">
        <v>24</v>
      </c>
      <c r="AO134" s="151" t="s">
        <v>1639</v>
      </c>
      <c r="AP134" s="154">
        <v>38100</v>
      </c>
      <c r="AQ134" s="149">
        <f t="shared" ca="1" si="2"/>
        <v>17</v>
      </c>
    </row>
    <row r="135" spans="1:43" x14ac:dyDescent="0.25">
      <c r="A135" s="7" t="s">
        <v>193</v>
      </c>
      <c r="B135" s="28">
        <v>71104</v>
      </c>
      <c r="C135" s="28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AD135" s="147">
        <v>719002831</v>
      </c>
      <c r="AE135" s="148">
        <v>7197852326</v>
      </c>
      <c r="AF135" s="149" t="s">
        <v>15</v>
      </c>
      <c r="AG135" s="150">
        <v>108089</v>
      </c>
      <c r="AH135" s="151" t="s">
        <v>14</v>
      </c>
      <c r="AI135" s="151"/>
      <c r="AJ135" s="151"/>
      <c r="AK135" s="146"/>
      <c r="AL135" s="156">
        <v>276005891</v>
      </c>
      <c r="AM135" s="151" t="s">
        <v>574</v>
      </c>
      <c r="AN135" s="153" t="s">
        <v>30</v>
      </c>
      <c r="AO135" s="151" t="s">
        <v>236</v>
      </c>
      <c r="AP135" s="154">
        <v>39429</v>
      </c>
      <c r="AQ135" s="149">
        <f t="shared" ca="1" si="2"/>
        <v>14</v>
      </c>
    </row>
    <row r="136" spans="1:43" x14ac:dyDescent="0.25">
      <c r="A136" s="7" t="s">
        <v>194</v>
      </c>
      <c r="B136" s="28">
        <v>118851</v>
      </c>
      <c r="C136" s="28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AD136" s="147">
        <v>489000323</v>
      </c>
      <c r="AE136" s="148">
        <v>5058082183</v>
      </c>
      <c r="AF136" s="149" t="s">
        <v>55</v>
      </c>
      <c r="AG136" s="150">
        <v>56919</v>
      </c>
      <c r="AH136" s="151" t="s">
        <v>14</v>
      </c>
      <c r="AI136" s="151"/>
      <c r="AJ136" s="151"/>
      <c r="AK136" s="146"/>
      <c r="AL136" s="156">
        <v>278008893</v>
      </c>
      <c r="AM136" s="151" t="s">
        <v>281</v>
      </c>
      <c r="AN136" s="153" t="s">
        <v>30</v>
      </c>
      <c r="AO136" s="151" t="s">
        <v>709</v>
      </c>
      <c r="AP136" s="154">
        <v>37750</v>
      </c>
      <c r="AQ136" s="149">
        <f t="shared" ca="1" si="2"/>
        <v>18</v>
      </c>
    </row>
    <row r="137" spans="1:43" x14ac:dyDescent="0.25">
      <c r="A137" s="7" t="s">
        <v>195</v>
      </c>
      <c r="B137" s="28">
        <v>100218</v>
      </c>
      <c r="C137" s="2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AD137" s="147">
        <v>203002848</v>
      </c>
      <c r="AE137" s="148">
        <v>9706607355</v>
      </c>
      <c r="AF137" s="149"/>
      <c r="AG137" s="150">
        <v>39739</v>
      </c>
      <c r="AH137" s="151" t="s">
        <v>22</v>
      </c>
      <c r="AI137" s="151"/>
      <c r="AJ137" s="151"/>
      <c r="AK137" s="146"/>
      <c r="AL137" s="156">
        <v>278004750</v>
      </c>
      <c r="AM137" s="151" t="s">
        <v>388</v>
      </c>
      <c r="AN137" s="153" t="s">
        <v>24</v>
      </c>
      <c r="AO137" s="151" t="s">
        <v>13</v>
      </c>
      <c r="AP137" s="154">
        <v>35770</v>
      </c>
      <c r="AQ137" s="149">
        <f t="shared" ca="1" si="2"/>
        <v>24</v>
      </c>
    </row>
    <row r="138" spans="1:43" x14ac:dyDescent="0.25">
      <c r="A138" s="7" t="s">
        <v>196</v>
      </c>
      <c r="B138" s="28">
        <v>31873</v>
      </c>
      <c r="C138" s="28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AD138" s="147">
        <v>954004951</v>
      </c>
      <c r="AE138" s="148">
        <v>9704269081</v>
      </c>
      <c r="AF138" s="149" t="s">
        <v>55</v>
      </c>
      <c r="AG138" s="150">
        <v>38996</v>
      </c>
      <c r="AH138" s="151" t="s">
        <v>14</v>
      </c>
      <c r="AI138" s="151"/>
      <c r="AJ138" s="151"/>
      <c r="AK138" s="146"/>
      <c r="AL138" s="156">
        <v>279001556</v>
      </c>
      <c r="AM138" s="151" t="s">
        <v>354</v>
      </c>
      <c r="AN138" s="153" t="s">
        <v>12</v>
      </c>
      <c r="AO138" s="151" t="s">
        <v>635</v>
      </c>
      <c r="AP138" s="154">
        <v>35934</v>
      </c>
      <c r="AQ138" s="149">
        <f t="shared" ca="1" si="2"/>
        <v>23</v>
      </c>
    </row>
    <row r="139" spans="1:43" x14ac:dyDescent="0.25">
      <c r="A139" s="7" t="s">
        <v>198</v>
      </c>
      <c r="B139" s="28">
        <v>73970</v>
      </c>
      <c r="C139" s="28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AD139" s="147">
        <v>205000202</v>
      </c>
      <c r="AE139" s="148">
        <v>7197045091</v>
      </c>
      <c r="AF139" s="149" t="s">
        <v>19</v>
      </c>
      <c r="AG139" s="150">
        <v>50047</v>
      </c>
      <c r="AH139" s="151" t="s">
        <v>14</v>
      </c>
      <c r="AI139" s="151"/>
      <c r="AJ139" s="151"/>
      <c r="AK139" s="146"/>
      <c r="AL139" s="156">
        <v>281007639</v>
      </c>
      <c r="AM139" s="151" t="s">
        <v>609</v>
      </c>
      <c r="AN139" s="153" t="s">
        <v>12</v>
      </c>
      <c r="AO139" s="151" t="s">
        <v>1644</v>
      </c>
      <c r="AP139" s="154">
        <v>35626</v>
      </c>
      <c r="AQ139" s="149">
        <f t="shared" ca="1" si="2"/>
        <v>24</v>
      </c>
    </row>
    <row r="140" spans="1:43" x14ac:dyDescent="0.25">
      <c r="A140" s="7" t="s">
        <v>199</v>
      </c>
      <c r="B140" s="28">
        <v>48008</v>
      </c>
      <c r="C140" s="28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AD140" s="147">
        <v>945008417</v>
      </c>
      <c r="AE140" s="148">
        <v>3037853314</v>
      </c>
      <c r="AF140" s="149"/>
      <c r="AG140" s="150">
        <v>84386</v>
      </c>
      <c r="AH140" s="151" t="s">
        <v>22</v>
      </c>
      <c r="AI140" s="151"/>
      <c r="AJ140" s="151"/>
      <c r="AK140" s="146"/>
      <c r="AL140" s="156">
        <v>283008404</v>
      </c>
      <c r="AM140" s="151" t="s">
        <v>703</v>
      </c>
      <c r="AN140" s="153" t="s">
        <v>35</v>
      </c>
      <c r="AO140" s="151" t="s">
        <v>245</v>
      </c>
      <c r="AP140" s="154">
        <v>37273</v>
      </c>
      <c r="AQ140" s="149">
        <f t="shared" ca="1" si="2"/>
        <v>20</v>
      </c>
    </row>
    <row r="141" spans="1:43" x14ac:dyDescent="0.25">
      <c r="A141" s="7" t="s">
        <v>200</v>
      </c>
      <c r="B141" s="28">
        <v>22537</v>
      </c>
      <c r="C141" s="28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AD141" s="147">
        <v>652003650</v>
      </c>
      <c r="AE141" s="148">
        <v>9708046670</v>
      </c>
      <c r="AF141" s="149"/>
      <c r="AG141" s="150">
        <v>41578</v>
      </c>
      <c r="AH141" s="151" t="s">
        <v>22</v>
      </c>
      <c r="AI141" s="151"/>
      <c r="AJ141" s="151"/>
      <c r="AK141" s="146"/>
      <c r="AL141" s="156">
        <v>285002290</v>
      </c>
      <c r="AM141" s="151" t="s">
        <v>104</v>
      </c>
      <c r="AN141" s="153" t="s">
        <v>30</v>
      </c>
      <c r="AO141" s="151" t="s">
        <v>1691</v>
      </c>
      <c r="AP141" s="154">
        <v>38184</v>
      </c>
      <c r="AQ141" s="149">
        <f t="shared" ca="1" si="2"/>
        <v>17</v>
      </c>
    </row>
    <row r="142" spans="1:43" x14ac:dyDescent="0.25">
      <c r="A142" s="7" t="s">
        <v>201</v>
      </c>
      <c r="B142" s="28">
        <v>63787</v>
      </c>
      <c r="C142" s="28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AD142" s="147">
        <v>862003795</v>
      </c>
      <c r="AE142" s="148">
        <v>9706456972</v>
      </c>
      <c r="AF142" s="149" t="s">
        <v>15</v>
      </c>
      <c r="AG142" s="150">
        <v>62284</v>
      </c>
      <c r="AH142" s="151" t="s">
        <v>14</v>
      </c>
      <c r="AI142" s="151"/>
      <c r="AJ142" s="151"/>
      <c r="AK142" s="146"/>
      <c r="AL142" s="156">
        <v>286009606</v>
      </c>
      <c r="AM142" s="151" t="s">
        <v>160</v>
      </c>
      <c r="AN142" s="153" t="s">
        <v>35</v>
      </c>
      <c r="AO142" s="151" t="s">
        <v>1649</v>
      </c>
      <c r="AP142" s="154">
        <v>36650</v>
      </c>
      <c r="AQ142" s="149">
        <f t="shared" ca="1" si="2"/>
        <v>21</v>
      </c>
    </row>
    <row r="143" spans="1:43" x14ac:dyDescent="0.25">
      <c r="A143" s="7" t="s">
        <v>202</v>
      </c>
      <c r="B143" s="28">
        <v>33661</v>
      </c>
      <c r="C143" s="28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AD143" s="147">
        <v>568007779</v>
      </c>
      <c r="AE143" s="148">
        <v>7192888726</v>
      </c>
      <c r="AF143" s="149" t="s">
        <v>55</v>
      </c>
      <c r="AG143" s="150">
        <v>49153</v>
      </c>
      <c r="AH143" s="151" t="s">
        <v>14</v>
      </c>
      <c r="AI143" s="151"/>
      <c r="AJ143" s="151"/>
      <c r="AK143" s="146"/>
      <c r="AL143" s="156">
        <v>288005212</v>
      </c>
      <c r="AM143" s="151" t="s">
        <v>136</v>
      </c>
      <c r="AN143" s="153" t="s">
        <v>24</v>
      </c>
      <c r="AO143" s="151" t="s">
        <v>1644</v>
      </c>
      <c r="AP143" s="154">
        <v>38123</v>
      </c>
      <c r="AQ143" s="149">
        <f t="shared" ca="1" si="2"/>
        <v>17</v>
      </c>
    </row>
    <row r="144" spans="1:43" x14ac:dyDescent="0.25">
      <c r="A144" s="7" t="s">
        <v>203</v>
      </c>
      <c r="B144" s="28">
        <v>68823</v>
      </c>
      <c r="C144" s="28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AD144" s="147">
        <v>660005429</v>
      </c>
      <c r="AE144" s="148">
        <v>3035968632</v>
      </c>
      <c r="AF144" s="149"/>
      <c r="AG144" s="150">
        <v>87499</v>
      </c>
      <c r="AH144" s="151" t="s">
        <v>22</v>
      </c>
      <c r="AI144" s="151"/>
      <c r="AJ144" s="151"/>
      <c r="AK144" s="146"/>
      <c r="AL144" s="156">
        <v>297000280</v>
      </c>
      <c r="AM144" s="151" t="s">
        <v>347</v>
      </c>
      <c r="AN144" s="153" t="s">
        <v>30</v>
      </c>
      <c r="AO144" s="151" t="s">
        <v>1686</v>
      </c>
      <c r="AP144" s="154">
        <v>40840</v>
      </c>
      <c r="AQ144" s="149">
        <f t="shared" ca="1" si="2"/>
        <v>10</v>
      </c>
    </row>
    <row r="145" spans="1:43" x14ac:dyDescent="0.25">
      <c r="A145" s="7" t="s">
        <v>204</v>
      </c>
      <c r="B145" s="28">
        <v>67636</v>
      </c>
      <c r="C145" s="28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AD145" s="147">
        <v>950008174</v>
      </c>
      <c r="AE145" s="148">
        <v>9702490678</v>
      </c>
      <c r="AF145" s="149" t="s">
        <v>15</v>
      </c>
      <c r="AG145" s="150">
        <v>118245</v>
      </c>
      <c r="AH145" s="151" t="s">
        <v>14</v>
      </c>
      <c r="AI145" s="151"/>
      <c r="AJ145" s="151"/>
      <c r="AK145" s="146"/>
      <c r="AL145" s="156">
        <v>297003762</v>
      </c>
      <c r="AM145" s="151" t="s">
        <v>36</v>
      </c>
      <c r="AN145" s="153" t="s">
        <v>49</v>
      </c>
      <c r="AO145" s="151" t="s">
        <v>1686</v>
      </c>
      <c r="AP145" s="154">
        <v>41707</v>
      </c>
      <c r="AQ145" s="149">
        <f t="shared" ca="1" si="2"/>
        <v>7</v>
      </c>
    </row>
    <row r="146" spans="1:43" x14ac:dyDescent="0.25">
      <c r="A146" s="7" t="s">
        <v>205</v>
      </c>
      <c r="B146" s="28">
        <v>39585</v>
      </c>
      <c r="C146" s="28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AD146" s="155">
        <v>988009541</v>
      </c>
      <c r="AE146" s="148">
        <v>9708908079</v>
      </c>
      <c r="AF146" s="149" t="s">
        <v>55</v>
      </c>
      <c r="AG146" s="150">
        <v>40310</v>
      </c>
      <c r="AH146" s="151" t="s">
        <v>14</v>
      </c>
      <c r="AI146" s="151"/>
      <c r="AJ146" s="151"/>
      <c r="AK146" s="146"/>
      <c r="AL146" s="156">
        <v>299000265</v>
      </c>
      <c r="AM146" s="151" t="s">
        <v>142</v>
      </c>
      <c r="AN146" s="153" t="s">
        <v>27</v>
      </c>
      <c r="AO146" s="151" t="s">
        <v>529</v>
      </c>
      <c r="AP146" s="154">
        <v>35437</v>
      </c>
      <c r="AQ146" s="149">
        <f t="shared" ca="1" si="2"/>
        <v>25</v>
      </c>
    </row>
    <row r="147" spans="1:43" x14ac:dyDescent="0.25">
      <c r="A147" s="7" t="s">
        <v>206</v>
      </c>
      <c r="B147" s="28">
        <v>56689</v>
      </c>
      <c r="C147" s="28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AD147" s="147">
        <v>690006699</v>
      </c>
      <c r="AE147" s="148">
        <v>3033646601</v>
      </c>
      <c r="AF147" s="149"/>
      <c r="AG147" s="150">
        <v>56359</v>
      </c>
      <c r="AH147" s="151" t="s">
        <v>22</v>
      </c>
      <c r="AI147" s="151"/>
      <c r="AJ147" s="151"/>
      <c r="AK147" s="146"/>
      <c r="AL147" s="156">
        <v>300000586</v>
      </c>
      <c r="AM147" s="151" t="s">
        <v>721</v>
      </c>
      <c r="AN147" s="153" t="s">
        <v>24</v>
      </c>
      <c r="AO147" s="151" t="s">
        <v>635</v>
      </c>
      <c r="AP147" s="154">
        <v>35378</v>
      </c>
      <c r="AQ147" s="149">
        <f t="shared" ca="1" si="2"/>
        <v>25</v>
      </c>
    </row>
    <row r="148" spans="1:43" x14ac:dyDescent="0.25">
      <c r="A148" s="7" t="s">
        <v>207</v>
      </c>
      <c r="B148" s="28">
        <v>23642</v>
      </c>
      <c r="C148" s="28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AD148" s="147">
        <v>942002169</v>
      </c>
      <c r="AE148" s="148">
        <v>5053547588</v>
      </c>
      <c r="AF148" s="149" t="s">
        <v>55</v>
      </c>
      <c r="AG148" s="150">
        <v>80622</v>
      </c>
      <c r="AH148" s="151" t="s">
        <v>14</v>
      </c>
      <c r="AI148" s="151"/>
      <c r="AJ148" s="151"/>
      <c r="AK148" s="146"/>
      <c r="AL148" s="156">
        <v>302006593</v>
      </c>
      <c r="AM148" s="151" t="s">
        <v>228</v>
      </c>
      <c r="AN148" s="153" t="s">
        <v>12</v>
      </c>
      <c r="AO148" s="151" t="s">
        <v>1649</v>
      </c>
      <c r="AP148" s="154">
        <v>35091</v>
      </c>
      <c r="AQ148" s="149">
        <f t="shared" ca="1" si="2"/>
        <v>25</v>
      </c>
    </row>
    <row r="149" spans="1:43" x14ac:dyDescent="0.25">
      <c r="A149" s="7" t="s">
        <v>208</v>
      </c>
      <c r="B149" s="28">
        <v>68647</v>
      </c>
      <c r="C149" s="28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AD149" s="155">
        <v>998001277</v>
      </c>
      <c r="AE149" s="148">
        <v>9703089561</v>
      </c>
      <c r="AF149" s="149" t="s">
        <v>55</v>
      </c>
      <c r="AG149" s="150">
        <v>120135</v>
      </c>
      <c r="AH149" s="151" t="s">
        <v>14</v>
      </c>
      <c r="AI149" s="151"/>
      <c r="AJ149" s="151"/>
      <c r="AK149" s="146"/>
      <c r="AL149" s="156">
        <v>303006952</v>
      </c>
      <c r="AM149" s="151" t="s">
        <v>705</v>
      </c>
      <c r="AN149" s="153" t="s">
        <v>12</v>
      </c>
      <c r="AO149" s="151" t="s">
        <v>1829</v>
      </c>
      <c r="AP149" s="154">
        <v>36332</v>
      </c>
      <c r="AQ149" s="149">
        <f t="shared" ca="1" si="2"/>
        <v>22</v>
      </c>
    </row>
    <row r="150" spans="1:43" x14ac:dyDescent="0.25">
      <c r="A150" s="7" t="s">
        <v>209</v>
      </c>
      <c r="B150" s="28">
        <v>51229</v>
      </c>
      <c r="C150" s="28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AD150" s="147">
        <v>986007993</v>
      </c>
      <c r="AE150" s="148">
        <v>3032939413</v>
      </c>
      <c r="AF150" s="149" t="s">
        <v>40</v>
      </c>
      <c r="AG150" s="150">
        <v>71711</v>
      </c>
      <c r="AH150" s="151" t="s">
        <v>18</v>
      </c>
      <c r="AI150" s="151"/>
      <c r="AJ150" s="151"/>
      <c r="AK150" s="146"/>
      <c r="AL150" s="156">
        <v>306000924</v>
      </c>
      <c r="AM150" s="151" t="s">
        <v>23</v>
      </c>
      <c r="AN150" s="153" t="s">
        <v>30</v>
      </c>
      <c r="AO150" s="151" t="s">
        <v>1649</v>
      </c>
      <c r="AP150" s="154">
        <v>37882</v>
      </c>
      <c r="AQ150" s="149">
        <f t="shared" ca="1" si="2"/>
        <v>18</v>
      </c>
    </row>
    <row r="151" spans="1:43" x14ac:dyDescent="0.25">
      <c r="A151" s="7" t="s">
        <v>210</v>
      </c>
      <c r="B151" s="28">
        <v>47817</v>
      </c>
      <c r="C151" s="28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AD151" s="147">
        <v>621007303</v>
      </c>
      <c r="AE151" s="148">
        <v>3036408497</v>
      </c>
      <c r="AF151" s="149" t="s">
        <v>15</v>
      </c>
      <c r="AG151" s="150">
        <v>104895</v>
      </c>
      <c r="AH151" s="151" t="s">
        <v>14</v>
      </c>
      <c r="AI151" s="151"/>
      <c r="AJ151" s="151"/>
      <c r="AK151" s="146"/>
      <c r="AL151" s="156">
        <v>306009148</v>
      </c>
      <c r="AM151" s="151" t="s">
        <v>467</v>
      </c>
      <c r="AN151" s="153" t="s">
        <v>35</v>
      </c>
      <c r="AO151" s="151" t="s">
        <v>1639</v>
      </c>
      <c r="AP151" s="154">
        <v>38001</v>
      </c>
      <c r="AQ151" s="149">
        <f t="shared" ca="1" si="2"/>
        <v>18</v>
      </c>
    </row>
    <row r="152" spans="1:43" x14ac:dyDescent="0.25">
      <c r="A152" s="7" t="s">
        <v>211</v>
      </c>
      <c r="B152" s="28">
        <v>58218</v>
      </c>
      <c r="C152" s="28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AD152" s="147">
        <v>337008802</v>
      </c>
      <c r="AE152" s="148">
        <v>5056698101</v>
      </c>
      <c r="AF152" s="149" t="s">
        <v>28</v>
      </c>
      <c r="AG152" s="150">
        <v>35826</v>
      </c>
      <c r="AH152" s="151" t="s">
        <v>14</v>
      </c>
      <c r="AI152" s="151"/>
      <c r="AJ152" s="151"/>
      <c r="AK152" s="146"/>
      <c r="AL152" s="156">
        <v>312001254</v>
      </c>
      <c r="AM152" s="151" t="s">
        <v>509</v>
      </c>
      <c r="AN152" s="153" t="s">
        <v>35</v>
      </c>
      <c r="AO152" s="151" t="s">
        <v>245</v>
      </c>
      <c r="AP152" s="154">
        <v>38229</v>
      </c>
      <c r="AQ152" s="149">
        <f t="shared" ca="1" si="2"/>
        <v>17</v>
      </c>
    </row>
    <row r="153" spans="1:43" x14ac:dyDescent="0.25">
      <c r="A153" s="7" t="s">
        <v>212</v>
      </c>
      <c r="B153" s="28">
        <v>107180</v>
      </c>
      <c r="C153" s="28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AD153" s="147">
        <v>856003663</v>
      </c>
      <c r="AE153" s="148">
        <v>3036114005</v>
      </c>
      <c r="AF153" s="149" t="s">
        <v>28</v>
      </c>
      <c r="AG153" s="150">
        <v>87363</v>
      </c>
      <c r="AH153" s="151" t="s">
        <v>14</v>
      </c>
      <c r="AI153" s="151"/>
      <c r="AJ153" s="151"/>
      <c r="AK153" s="146"/>
      <c r="AL153" s="156">
        <v>312004311</v>
      </c>
      <c r="AM153" s="151" t="s">
        <v>459</v>
      </c>
      <c r="AN153" s="153" t="s">
        <v>24</v>
      </c>
      <c r="AO153" s="151" t="s">
        <v>1691</v>
      </c>
      <c r="AP153" s="154">
        <v>38141</v>
      </c>
      <c r="AQ153" s="149">
        <f t="shared" ca="1" si="2"/>
        <v>17</v>
      </c>
    </row>
    <row r="154" spans="1:43" x14ac:dyDescent="0.25">
      <c r="A154" s="7" t="s">
        <v>213</v>
      </c>
      <c r="B154" s="28">
        <v>49304</v>
      </c>
      <c r="C154" s="2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AD154" s="147">
        <v>753002270</v>
      </c>
      <c r="AE154" s="148">
        <v>5055786813</v>
      </c>
      <c r="AF154" s="149"/>
      <c r="AG154" s="150">
        <v>57039</v>
      </c>
      <c r="AH154" s="151" t="s">
        <v>25</v>
      </c>
      <c r="AI154" s="151"/>
      <c r="AJ154" s="151"/>
      <c r="AK154" s="146"/>
      <c r="AL154" s="156">
        <v>312006705</v>
      </c>
      <c r="AM154" s="151" t="s">
        <v>423</v>
      </c>
      <c r="AN154" s="153" t="s">
        <v>24</v>
      </c>
      <c r="AO154" s="151" t="s">
        <v>1647</v>
      </c>
      <c r="AP154" s="154">
        <v>42499</v>
      </c>
      <c r="AQ154" s="149">
        <f t="shared" ca="1" si="2"/>
        <v>5</v>
      </c>
    </row>
    <row r="155" spans="1:43" x14ac:dyDescent="0.25">
      <c r="A155" s="7" t="s">
        <v>214</v>
      </c>
      <c r="B155" s="28">
        <v>37729</v>
      </c>
      <c r="C155" s="28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AD155" s="147">
        <v>985000271</v>
      </c>
      <c r="AE155" s="148">
        <v>7193492633</v>
      </c>
      <c r="AF155" s="149" t="s">
        <v>40</v>
      </c>
      <c r="AG155" s="150">
        <v>60738</v>
      </c>
      <c r="AH155" s="151" t="s">
        <v>18</v>
      </c>
      <c r="AI155" s="151"/>
      <c r="AJ155" s="151"/>
      <c r="AK155" s="146"/>
      <c r="AL155" s="156">
        <v>313001602</v>
      </c>
      <c r="AM155" s="151" t="s">
        <v>167</v>
      </c>
      <c r="AN155" s="153" t="s">
        <v>35</v>
      </c>
      <c r="AO155" s="151" t="s">
        <v>635</v>
      </c>
      <c r="AP155" s="154">
        <v>36678</v>
      </c>
      <c r="AQ155" s="149">
        <f t="shared" ca="1" si="2"/>
        <v>21</v>
      </c>
    </row>
    <row r="156" spans="1:43" x14ac:dyDescent="0.25">
      <c r="A156" s="7" t="s">
        <v>215</v>
      </c>
      <c r="B156" s="28">
        <v>98444</v>
      </c>
      <c r="C156" s="28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AD156" s="147">
        <v>787005821</v>
      </c>
      <c r="AE156" s="148">
        <v>7196479087</v>
      </c>
      <c r="AF156" s="149" t="s">
        <v>15</v>
      </c>
      <c r="AG156" s="150">
        <v>35968</v>
      </c>
      <c r="AH156" s="151" t="s">
        <v>14</v>
      </c>
      <c r="AI156" s="151"/>
      <c r="AJ156" s="151"/>
      <c r="AK156" s="146"/>
      <c r="AL156" s="156">
        <v>313003149</v>
      </c>
      <c r="AM156" s="151" t="s">
        <v>263</v>
      </c>
      <c r="AN156" s="153" t="s">
        <v>12</v>
      </c>
      <c r="AO156" s="151" t="s">
        <v>635</v>
      </c>
      <c r="AP156" s="154">
        <v>37994</v>
      </c>
      <c r="AQ156" s="149">
        <f t="shared" ca="1" si="2"/>
        <v>18</v>
      </c>
    </row>
    <row r="157" spans="1:43" x14ac:dyDescent="0.25">
      <c r="A157" s="7" t="s">
        <v>216</v>
      </c>
      <c r="B157" s="28">
        <v>48266</v>
      </c>
      <c r="C157" s="28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AD157" s="147">
        <v>257009745</v>
      </c>
      <c r="AE157" s="148">
        <v>9708006736</v>
      </c>
      <c r="AF157" s="149"/>
      <c r="AG157" s="150">
        <v>37758</v>
      </c>
      <c r="AH157" s="151" t="s">
        <v>22</v>
      </c>
      <c r="AI157" s="151"/>
      <c r="AJ157" s="151"/>
      <c r="AK157" s="146"/>
      <c r="AL157" s="156">
        <v>315008929</v>
      </c>
      <c r="AM157" s="151" t="s">
        <v>506</v>
      </c>
      <c r="AN157" s="153" t="s">
        <v>30</v>
      </c>
      <c r="AO157" s="151" t="s">
        <v>245</v>
      </c>
      <c r="AP157" s="154">
        <v>40301</v>
      </c>
      <c r="AQ157" s="149">
        <f t="shared" ca="1" si="2"/>
        <v>11</v>
      </c>
    </row>
    <row r="158" spans="1:43" x14ac:dyDescent="0.25">
      <c r="A158" s="7" t="s">
        <v>217</v>
      </c>
      <c r="B158" s="28">
        <v>85394</v>
      </c>
      <c r="C158" s="28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AD158" s="155">
        <v>326008518</v>
      </c>
      <c r="AE158" s="148">
        <v>7192543210</v>
      </c>
      <c r="AF158" s="149" t="s">
        <v>40</v>
      </c>
      <c r="AG158" s="150">
        <v>122035</v>
      </c>
      <c r="AH158" s="151" t="s">
        <v>14</v>
      </c>
      <c r="AI158" s="151"/>
      <c r="AJ158" s="151"/>
      <c r="AK158" s="146"/>
      <c r="AL158" s="156">
        <v>317007570</v>
      </c>
      <c r="AM158" s="151" t="s">
        <v>217</v>
      </c>
      <c r="AN158" s="153" t="s">
        <v>30</v>
      </c>
      <c r="AO158" s="151" t="s">
        <v>709</v>
      </c>
      <c r="AP158" s="154">
        <v>42159</v>
      </c>
      <c r="AQ158" s="149">
        <f t="shared" ca="1" si="2"/>
        <v>6</v>
      </c>
    </row>
    <row r="159" spans="1:43" x14ac:dyDescent="0.25">
      <c r="A159" s="7" t="s">
        <v>218</v>
      </c>
      <c r="B159" s="28">
        <v>48594</v>
      </c>
      <c r="C159" s="28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AD159" s="147">
        <v>399006132</v>
      </c>
      <c r="AE159" s="148">
        <v>7193431009</v>
      </c>
      <c r="AF159" s="149" t="s">
        <v>15</v>
      </c>
      <c r="AG159" s="150">
        <v>52117</v>
      </c>
      <c r="AH159" s="151" t="s">
        <v>14</v>
      </c>
      <c r="AI159" s="151"/>
      <c r="AJ159" s="151"/>
      <c r="AK159" s="146"/>
      <c r="AL159" s="156">
        <v>318002120</v>
      </c>
      <c r="AM159" s="151" t="s">
        <v>387</v>
      </c>
      <c r="AN159" s="153" t="s">
        <v>30</v>
      </c>
      <c r="AO159" s="151" t="s">
        <v>245</v>
      </c>
      <c r="AP159" s="154">
        <v>40756</v>
      </c>
      <c r="AQ159" s="149">
        <f t="shared" ca="1" si="2"/>
        <v>10</v>
      </c>
    </row>
    <row r="160" spans="1:43" x14ac:dyDescent="0.25">
      <c r="A160" s="7" t="s">
        <v>219</v>
      </c>
      <c r="B160" s="28">
        <v>33524</v>
      </c>
      <c r="C160" s="28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AD160" s="147">
        <v>730005878</v>
      </c>
      <c r="AE160" s="148">
        <v>3034729409</v>
      </c>
      <c r="AF160" s="149" t="s">
        <v>28</v>
      </c>
      <c r="AG160" s="150">
        <v>126688</v>
      </c>
      <c r="AH160" s="151" t="s">
        <v>18</v>
      </c>
      <c r="AI160" s="151"/>
      <c r="AJ160" s="151"/>
      <c r="AK160" s="146"/>
      <c r="AL160" s="156">
        <v>320008845</v>
      </c>
      <c r="AM160" s="151" t="s">
        <v>526</v>
      </c>
      <c r="AN160" s="153" t="s">
        <v>35</v>
      </c>
      <c r="AO160" s="151" t="s">
        <v>1649</v>
      </c>
      <c r="AP160" s="154">
        <v>39328</v>
      </c>
      <c r="AQ160" s="149">
        <f t="shared" ca="1" si="2"/>
        <v>14</v>
      </c>
    </row>
    <row r="161" spans="1:43" x14ac:dyDescent="0.25">
      <c r="A161" s="7" t="s">
        <v>220</v>
      </c>
      <c r="B161" s="28">
        <v>96233</v>
      </c>
      <c r="C161" s="28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AD161" s="147">
        <v>553007195</v>
      </c>
      <c r="AE161" s="148">
        <v>3031696804</v>
      </c>
      <c r="AF161" s="149"/>
      <c r="AG161" s="150">
        <v>30255</v>
      </c>
      <c r="AH161" s="151" t="s">
        <v>22</v>
      </c>
      <c r="AI161" s="151"/>
      <c r="AJ161" s="151"/>
      <c r="AK161" s="146"/>
      <c r="AL161" s="156">
        <v>320002802</v>
      </c>
      <c r="AM161" s="151" t="s">
        <v>306</v>
      </c>
      <c r="AN161" s="153" t="s">
        <v>30</v>
      </c>
      <c r="AO161" s="151" t="s">
        <v>635</v>
      </c>
      <c r="AP161" s="154">
        <v>36724</v>
      </c>
      <c r="AQ161" s="149">
        <f t="shared" ca="1" si="2"/>
        <v>21</v>
      </c>
    </row>
    <row r="162" spans="1:43" x14ac:dyDescent="0.25">
      <c r="A162" s="7" t="s">
        <v>221</v>
      </c>
      <c r="B162" s="28">
        <v>95768</v>
      </c>
      <c r="C162" s="28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AD162" s="147">
        <v>652005846</v>
      </c>
      <c r="AE162" s="148">
        <v>9702889182</v>
      </c>
      <c r="AF162" s="149"/>
      <c r="AG162" s="150">
        <v>31859</v>
      </c>
      <c r="AH162" s="151" t="s">
        <v>22</v>
      </c>
      <c r="AI162" s="151"/>
      <c r="AJ162" s="151"/>
      <c r="AK162" s="146"/>
      <c r="AL162" s="156">
        <v>323007315</v>
      </c>
      <c r="AM162" s="151" t="s">
        <v>380</v>
      </c>
      <c r="AN162" s="153" t="s">
        <v>12</v>
      </c>
      <c r="AO162" s="151" t="s">
        <v>1730</v>
      </c>
      <c r="AP162" s="154">
        <v>37971</v>
      </c>
      <c r="AQ162" s="149">
        <f t="shared" ca="1" si="2"/>
        <v>18</v>
      </c>
    </row>
    <row r="163" spans="1:43" x14ac:dyDescent="0.25">
      <c r="A163" s="7" t="s">
        <v>222</v>
      </c>
      <c r="B163" s="28">
        <v>106634</v>
      </c>
      <c r="C163" s="28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AD163" s="147">
        <v>749002975</v>
      </c>
      <c r="AE163" s="148">
        <v>5053766803</v>
      </c>
      <c r="AF163" s="149"/>
      <c r="AG163" s="150">
        <v>82760</v>
      </c>
      <c r="AH163" s="151" t="s">
        <v>22</v>
      </c>
      <c r="AI163" s="151"/>
      <c r="AJ163" s="151"/>
      <c r="AK163" s="146"/>
      <c r="AL163" s="156">
        <v>324005969</v>
      </c>
      <c r="AM163" s="151" t="s">
        <v>261</v>
      </c>
      <c r="AN163" s="153" t="s">
        <v>30</v>
      </c>
      <c r="AO163" s="151" t="s">
        <v>1676</v>
      </c>
      <c r="AP163" s="154">
        <v>36994</v>
      </c>
      <c r="AQ163" s="149">
        <f t="shared" ca="1" si="2"/>
        <v>20</v>
      </c>
    </row>
    <row r="164" spans="1:43" x14ac:dyDescent="0.25">
      <c r="A164" s="7" t="s">
        <v>223</v>
      </c>
      <c r="B164" s="28">
        <v>60906</v>
      </c>
      <c r="C164" s="28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AD164" s="147">
        <v>675000613</v>
      </c>
      <c r="AE164" s="148">
        <v>7193748373</v>
      </c>
      <c r="AF164" s="149" t="s">
        <v>28</v>
      </c>
      <c r="AG164" s="150">
        <v>94444</v>
      </c>
      <c r="AH164" s="151" t="s">
        <v>14</v>
      </c>
      <c r="AI164" s="151"/>
      <c r="AJ164" s="151"/>
      <c r="AK164" s="146"/>
      <c r="AL164" s="156">
        <v>324008243</v>
      </c>
      <c r="AM164" s="151" t="s">
        <v>485</v>
      </c>
      <c r="AN164" s="153" t="s">
        <v>35</v>
      </c>
      <c r="AO164" s="151" t="s">
        <v>1644</v>
      </c>
      <c r="AP164" s="154">
        <v>42285</v>
      </c>
      <c r="AQ164" s="149">
        <f t="shared" ca="1" si="2"/>
        <v>6</v>
      </c>
    </row>
    <row r="165" spans="1:43" x14ac:dyDescent="0.25">
      <c r="A165" s="7" t="s">
        <v>224</v>
      </c>
      <c r="B165" s="28">
        <v>85476</v>
      </c>
      <c r="C165" s="28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AD165" s="147">
        <v>540009081</v>
      </c>
      <c r="AE165" s="148">
        <v>5052529195</v>
      </c>
      <c r="AF165" s="149"/>
      <c r="AG165" s="150">
        <v>39944</v>
      </c>
      <c r="AH165" s="151" t="s">
        <v>22</v>
      </c>
      <c r="AI165" s="151"/>
      <c r="AJ165" s="151"/>
      <c r="AK165" s="146"/>
      <c r="AL165" s="156">
        <v>324000981</v>
      </c>
      <c r="AM165" s="151" t="s">
        <v>425</v>
      </c>
      <c r="AN165" s="153" t="s">
        <v>12</v>
      </c>
      <c r="AO165" s="151" t="s">
        <v>1647</v>
      </c>
      <c r="AP165" s="154">
        <v>35905</v>
      </c>
      <c r="AQ165" s="149">
        <f t="shared" ca="1" si="2"/>
        <v>23</v>
      </c>
    </row>
    <row r="166" spans="1:43" x14ac:dyDescent="0.25">
      <c r="A166" s="7" t="s">
        <v>225</v>
      </c>
      <c r="B166" s="28">
        <v>49018</v>
      </c>
      <c r="C166" s="28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AD166" s="147">
        <v>233004556</v>
      </c>
      <c r="AE166" s="148">
        <v>7196681578</v>
      </c>
      <c r="AF166" s="149"/>
      <c r="AG166" s="150">
        <v>87953</v>
      </c>
      <c r="AH166" s="151" t="s">
        <v>22</v>
      </c>
      <c r="AI166" s="151"/>
      <c r="AJ166" s="151"/>
      <c r="AK166" s="146"/>
      <c r="AL166" s="156">
        <v>324001426</v>
      </c>
      <c r="AM166" s="151" t="s">
        <v>51</v>
      </c>
      <c r="AN166" s="153" t="s">
        <v>12</v>
      </c>
      <c r="AO166" s="151" t="s">
        <v>13</v>
      </c>
      <c r="AP166" s="154">
        <v>35214</v>
      </c>
      <c r="AQ166" s="149">
        <f t="shared" ca="1" si="2"/>
        <v>25</v>
      </c>
    </row>
    <row r="167" spans="1:43" x14ac:dyDescent="0.25">
      <c r="A167" s="7" t="s">
        <v>226</v>
      </c>
      <c r="B167" s="28">
        <v>53099</v>
      </c>
      <c r="C167" s="28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AD167" s="147">
        <v>833003389</v>
      </c>
      <c r="AE167" s="148">
        <v>9704378387</v>
      </c>
      <c r="AF167" s="149" t="s">
        <v>15</v>
      </c>
      <c r="AG167" s="150">
        <v>58243</v>
      </c>
      <c r="AH167" s="151" t="s">
        <v>18</v>
      </c>
      <c r="AI167" s="151"/>
      <c r="AJ167" s="151"/>
      <c r="AK167" s="146"/>
      <c r="AL167" s="156">
        <v>325006412</v>
      </c>
      <c r="AM167" s="151" t="s">
        <v>775</v>
      </c>
      <c r="AN167" s="153" t="s">
        <v>24</v>
      </c>
      <c r="AO167" s="151" t="s">
        <v>1686</v>
      </c>
      <c r="AP167" s="154">
        <v>36541</v>
      </c>
      <c r="AQ167" s="149">
        <f t="shared" ca="1" si="2"/>
        <v>22</v>
      </c>
    </row>
    <row r="168" spans="1:43" x14ac:dyDescent="0.25">
      <c r="A168" s="7" t="s">
        <v>227</v>
      </c>
      <c r="B168" s="28">
        <v>96875</v>
      </c>
      <c r="C168" s="28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AD168" s="147">
        <v>423009571</v>
      </c>
      <c r="AE168" s="148">
        <v>3036109756</v>
      </c>
      <c r="AF168" s="149" t="s">
        <v>40</v>
      </c>
      <c r="AG168" s="150">
        <v>49968</v>
      </c>
      <c r="AH168" s="151" t="s">
        <v>14</v>
      </c>
      <c r="AI168" s="151"/>
      <c r="AJ168" s="151"/>
      <c r="AK168" s="146"/>
      <c r="AL168" s="156">
        <v>325000313</v>
      </c>
      <c r="AM168" s="151" t="s">
        <v>253</v>
      </c>
      <c r="AN168" s="153" t="s">
        <v>30</v>
      </c>
      <c r="AO168" s="151" t="s">
        <v>1649</v>
      </c>
      <c r="AP168" s="154">
        <v>37952</v>
      </c>
      <c r="AQ168" s="149">
        <f t="shared" ca="1" si="2"/>
        <v>18</v>
      </c>
    </row>
    <row r="169" spans="1:43" x14ac:dyDescent="0.25">
      <c r="A169" s="7" t="s">
        <v>228</v>
      </c>
      <c r="B169" s="28">
        <v>109460</v>
      </c>
      <c r="C169" s="28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AD169" s="155">
        <v>997000592</v>
      </c>
      <c r="AE169" s="148">
        <v>9706732103</v>
      </c>
      <c r="AF169" s="149" t="s">
        <v>55</v>
      </c>
      <c r="AG169" s="150">
        <v>71959</v>
      </c>
      <c r="AH169" s="151" t="s">
        <v>14</v>
      </c>
      <c r="AI169" s="151"/>
      <c r="AJ169" s="151"/>
      <c r="AK169" s="146"/>
      <c r="AL169" s="156">
        <v>326008518</v>
      </c>
      <c r="AM169" s="151" t="s">
        <v>590</v>
      </c>
      <c r="AN169" s="153" t="s">
        <v>35</v>
      </c>
      <c r="AO169" s="151" t="s">
        <v>1649</v>
      </c>
      <c r="AP169" s="154">
        <v>37914</v>
      </c>
      <c r="AQ169" s="149">
        <f t="shared" ca="1" si="2"/>
        <v>18</v>
      </c>
    </row>
    <row r="170" spans="1:43" x14ac:dyDescent="0.25">
      <c r="A170" s="7" t="s">
        <v>229</v>
      </c>
      <c r="B170" s="28">
        <v>59583</v>
      </c>
      <c r="C170" s="28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AD170" s="147">
        <v>672004852</v>
      </c>
      <c r="AE170" s="148">
        <v>3038155179</v>
      </c>
      <c r="AF170" s="149" t="s">
        <v>55</v>
      </c>
      <c r="AG170" s="150">
        <v>110346</v>
      </c>
      <c r="AH170" s="151" t="s">
        <v>14</v>
      </c>
      <c r="AI170" s="151"/>
      <c r="AJ170" s="151"/>
      <c r="AK170" s="146"/>
      <c r="AL170" s="156">
        <v>326002634</v>
      </c>
      <c r="AM170" s="151" t="s">
        <v>434</v>
      </c>
      <c r="AN170" s="153" t="s">
        <v>30</v>
      </c>
      <c r="AO170" s="151" t="s">
        <v>245</v>
      </c>
      <c r="AP170" s="154">
        <v>39318</v>
      </c>
      <c r="AQ170" s="149">
        <f t="shared" ca="1" si="2"/>
        <v>14</v>
      </c>
    </row>
    <row r="171" spans="1:43" x14ac:dyDescent="0.25">
      <c r="A171" s="7" t="s">
        <v>230</v>
      </c>
      <c r="B171" s="28">
        <v>123724</v>
      </c>
      <c r="C171" s="28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AD171" s="147">
        <v>463001277</v>
      </c>
      <c r="AE171" s="148">
        <v>3038304204</v>
      </c>
      <c r="AF171" s="149"/>
      <c r="AG171" s="150">
        <v>129801</v>
      </c>
      <c r="AH171" s="151" t="s">
        <v>25</v>
      </c>
      <c r="AI171" s="151"/>
      <c r="AJ171" s="151"/>
      <c r="AK171" s="146"/>
      <c r="AL171" s="156">
        <v>326003677</v>
      </c>
      <c r="AM171" s="151" t="s">
        <v>682</v>
      </c>
      <c r="AN171" s="153" t="s">
        <v>35</v>
      </c>
      <c r="AO171" s="151" t="s">
        <v>1686</v>
      </c>
      <c r="AP171" s="154">
        <v>42376</v>
      </c>
      <c r="AQ171" s="149">
        <f t="shared" ca="1" si="2"/>
        <v>6</v>
      </c>
    </row>
    <row r="172" spans="1:43" x14ac:dyDescent="0.25">
      <c r="A172" s="7" t="s">
        <v>231</v>
      </c>
      <c r="B172" s="28">
        <v>64006</v>
      </c>
      <c r="C172" s="28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AD172" s="147">
        <v>904001329</v>
      </c>
      <c r="AE172" s="148">
        <v>9704075460</v>
      </c>
      <c r="AF172" s="149" t="s">
        <v>40</v>
      </c>
      <c r="AG172" s="150">
        <v>40652</v>
      </c>
      <c r="AH172" s="151" t="s">
        <v>14</v>
      </c>
      <c r="AI172" s="151"/>
      <c r="AJ172" s="151"/>
      <c r="AK172" s="146"/>
      <c r="AL172" s="156">
        <v>327005545</v>
      </c>
      <c r="AM172" s="151" t="s">
        <v>150</v>
      </c>
      <c r="AN172" s="153" t="s">
        <v>24</v>
      </c>
      <c r="AO172" s="151" t="s">
        <v>245</v>
      </c>
      <c r="AP172" s="154">
        <v>36407</v>
      </c>
      <c r="AQ172" s="149">
        <f t="shared" ca="1" si="2"/>
        <v>22</v>
      </c>
    </row>
    <row r="173" spans="1:43" x14ac:dyDescent="0.25">
      <c r="A173" s="7" t="s">
        <v>232</v>
      </c>
      <c r="B173" s="28">
        <v>69588</v>
      </c>
      <c r="C173" s="28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AD173" s="147">
        <v>893007963</v>
      </c>
      <c r="AE173" s="148">
        <v>3035220001</v>
      </c>
      <c r="AF173" s="149"/>
      <c r="AG173" s="150">
        <v>77750</v>
      </c>
      <c r="AH173" s="151" t="s">
        <v>22</v>
      </c>
      <c r="AI173" s="151"/>
      <c r="AJ173" s="151"/>
      <c r="AK173" s="146"/>
      <c r="AL173" s="156">
        <v>327004477</v>
      </c>
      <c r="AM173" s="151" t="s">
        <v>792</v>
      </c>
      <c r="AN173" s="153" t="s">
        <v>30</v>
      </c>
      <c r="AO173" s="151" t="s">
        <v>635</v>
      </c>
      <c r="AP173" s="154">
        <v>35528</v>
      </c>
      <c r="AQ173" s="149">
        <f t="shared" ca="1" si="2"/>
        <v>24</v>
      </c>
    </row>
    <row r="174" spans="1:43" x14ac:dyDescent="0.25">
      <c r="A174" s="7" t="s">
        <v>233</v>
      </c>
      <c r="B174" s="28">
        <v>59337</v>
      </c>
      <c r="C174" s="28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AD174" s="147">
        <v>900001203</v>
      </c>
      <c r="AE174" s="148">
        <v>7192212512</v>
      </c>
      <c r="AF174" s="149" t="s">
        <v>15</v>
      </c>
      <c r="AG174" s="150">
        <v>112115</v>
      </c>
      <c r="AH174" s="151" t="s">
        <v>18</v>
      </c>
      <c r="AI174" s="151"/>
      <c r="AJ174" s="151"/>
      <c r="AK174" s="146"/>
      <c r="AL174" s="156">
        <v>328002109</v>
      </c>
      <c r="AM174" s="151" t="s">
        <v>615</v>
      </c>
      <c r="AN174" s="153" t="s">
        <v>35</v>
      </c>
      <c r="AO174" s="151" t="s">
        <v>635</v>
      </c>
      <c r="AP174" s="154">
        <v>37785</v>
      </c>
      <c r="AQ174" s="149">
        <f t="shared" ca="1" si="2"/>
        <v>18</v>
      </c>
    </row>
    <row r="175" spans="1:43" x14ac:dyDescent="0.25">
      <c r="A175" s="7" t="s">
        <v>234</v>
      </c>
      <c r="B175" s="28">
        <v>121731</v>
      </c>
      <c r="C175" s="28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AD175" s="147">
        <v>943009635</v>
      </c>
      <c r="AE175" s="148">
        <v>5058742282</v>
      </c>
      <c r="AF175" s="149" t="s">
        <v>19</v>
      </c>
      <c r="AG175" s="150">
        <v>107930</v>
      </c>
      <c r="AH175" s="151" t="s">
        <v>14</v>
      </c>
      <c r="AI175" s="151"/>
      <c r="AJ175" s="151"/>
      <c r="AK175" s="146"/>
      <c r="AL175" s="156">
        <v>329009768</v>
      </c>
      <c r="AM175" s="151" t="s">
        <v>695</v>
      </c>
      <c r="AN175" s="153" t="s">
        <v>27</v>
      </c>
      <c r="AO175" s="151" t="s">
        <v>709</v>
      </c>
      <c r="AP175" s="154">
        <v>38382</v>
      </c>
      <c r="AQ175" s="149">
        <f t="shared" ca="1" si="2"/>
        <v>16</v>
      </c>
    </row>
    <row r="176" spans="1:43" x14ac:dyDescent="0.25">
      <c r="A176" s="7" t="s">
        <v>235</v>
      </c>
      <c r="B176" s="28">
        <v>134807</v>
      </c>
      <c r="C176" s="28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AD176" s="147">
        <v>190006794</v>
      </c>
      <c r="AE176" s="148">
        <v>9708439277</v>
      </c>
      <c r="AF176" s="149" t="s">
        <v>15</v>
      </c>
      <c r="AG176" s="150">
        <v>51171</v>
      </c>
      <c r="AH176" s="151" t="s">
        <v>14</v>
      </c>
      <c r="AI176" s="151"/>
      <c r="AJ176" s="151"/>
      <c r="AK176" s="146"/>
      <c r="AL176" s="156">
        <v>333009660</v>
      </c>
      <c r="AM176" s="151" t="s">
        <v>183</v>
      </c>
      <c r="AN176" s="153" t="s">
        <v>30</v>
      </c>
      <c r="AO176" s="151" t="s">
        <v>245</v>
      </c>
      <c r="AP176" s="154">
        <v>39968</v>
      </c>
      <c r="AQ176" s="149">
        <f t="shared" ca="1" si="2"/>
        <v>12</v>
      </c>
    </row>
    <row r="177" spans="1:43" x14ac:dyDescent="0.25">
      <c r="A177" s="7" t="s">
        <v>237</v>
      </c>
      <c r="B177" s="28">
        <v>106894</v>
      </c>
      <c r="C177" s="28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AD177" s="155">
        <v>658002956</v>
      </c>
      <c r="AE177" s="148">
        <v>5052453666</v>
      </c>
      <c r="AF177" s="149"/>
      <c r="AG177" s="150">
        <v>98788</v>
      </c>
      <c r="AH177" s="151" t="s">
        <v>22</v>
      </c>
      <c r="AI177" s="151"/>
      <c r="AJ177" s="151"/>
      <c r="AK177" s="146"/>
      <c r="AL177" s="156">
        <v>336000416</v>
      </c>
      <c r="AM177" s="151" t="s">
        <v>140</v>
      </c>
      <c r="AN177" s="153" t="s">
        <v>24</v>
      </c>
      <c r="AO177" s="151" t="s">
        <v>709</v>
      </c>
      <c r="AP177" s="154">
        <v>42562</v>
      </c>
      <c r="AQ177" s="149">
        <f t="shared" ca="1" si="2"/>
        <v>5</v>
      </c>
    </row>
    <row r="178" spans="1:43" x14ac:dyDescent="0.25">
      <c r="A178" s="7" t="s">
        <v>238</v>
      </c>
      <c r="B178" s="28">
        <v>133852</v>
      </c>
      <c r="C178" s="28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AD178" s="147">
        <v>175007347</v>
      </c>
      <c r="AE178" s="148">
        <v>7194323329</v>
      </c>
      <c r="AF178" s="149" t="s">
        <v>15</v>
      </c>
      <c r="AG178" s="150">
        <v>58694</v>
      </c>
      <c r="AH178" s="151" t="s">
        <v>14</v>
      </c>
      <c r="AI178" s="151"/>
      <c r="AJ178" s="151"/>
      <c r="AK178" s="146"/>
      <c r="AL178" s="156">
        <v>337005962</v>
      </c>
      <c r="AM178" s="151" t="s">
        <v>135</v>
      </c>
      <c r="AN178" s="153" t="s">
        <v>27</v>
      </c>
      <c r="AO178" s="151" t="s">
        <v>161</v>
      </c>
      <c r="AP178" s="154">
        <v>37438</v>
      </c>
      <c r="AQ178" s="149">
        <f t="shared" ca="1" si="2"/>
        <v>19</v>
      </c>
    </row>
    <row r="179" spans="1:43" x14ac:dyDescent="0.25">
      <c r="A179" s="7" t="s">
        <v>239</v>
      </c>
      <c r="B179" s="28">
        <v>104231</v>
      </c>
      <c r="C179" s="28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AD179" s="147">
        <v>398000380</v>
      </c>
      <c r="AE179" s="148">
        <v>7194402150</v>
      </c>
      <c r="AF179" s="149"/>
      <c r="AG179" s="150">
        <v>28795</v>
      </c>
      <c r="AH179" s="151" t="s">
        <v>22</v>
      </c>
      <c r="AI179" s="151"/>
      <c r="AJ179" s="151"/>
      <c r="AK179" s="146"/>
      <c r="AL179" s="156">
        <v>337008802</v>
      </c>
      <c r="AM179" s="151" t="s">
        <v>457</v>
      </c>
      <c r="AN179" s="153" t="s">
        <v>30</v>
      </c>
      <c r="AO179" s="151" t="s">
        <v>1649</v>
      </c>
      <c r="AP179" s="154">
        <v>42362</v>
      </c>
      <c r="AQ179" s="149">
        <f t="shared" ca="1" si="2"/>
        <v>6</v>
      </c>
    </row>
    <row r="180" spans="1:43" x14ac:dyDescent="0.25">
      <c r="A180" s="7" t="s">
        <v>240</v>
      </c>
      <c r="B180" s="28">
        <v>67800</v>
      </c>
      <c r="C180" s="28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AD180" s="155">
        <v>549004673</v>
      </c>
      <c r="AE180" s="148">
        <v>5057963782</v>
      </c>
      <c r="AF180" s="149"/>
      <c r="AG180" s="150">
        <v>68869</v>
      </c>
      <c r="AH180" s="151" t="s">
        <v>25</v>
      </c>
      <c r="AI180" s="151"/>
      <c r="AJ180" s="151"/>
      <c r="AK180" s="146"/>
      <c r="AL180" s="156">
        <v>337005706</v>
      </c>
      <c r="AM180" s="151" t="s">
        <v>244</v>
      </c>
      <c r="AN180" s="153" t="s">
        <v>12</v>
      </c>
      <c r="AO180" s="151" t="s">
        <v>245</v>
      </c>
      <c r="AP180" s="154">
        <v>37638</v>
      </c>
      <c r="AQ180" s="149">
        <f t="shared" ca="1" si="2"/>
        <v>19</v>
      </c>
    </row>
    <row r="181" spans="1:43" x14ac:dyDescent="0.25">
      <c r="A181" s="7" t="s">
        <v>241</v>
      </c>
      <c r="B181" s="28">
        <v>77778</v>
      </c>
      <c r="C181" s="28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AD181" s="147">
        <v>266009123</v>
      </c>
      <c r="AE181" s="148">
        <v>3034743535</v>
      </c>
      <c r="AF181" s="149"/>
      <c r="AG181" s="150">
        <v>87611</v>
      </c>
      <c r="AH181" s="151" t="s">
        <v>25</v>
      </c>
      <c r="AI181" s="151"/>
      <c r="AJ181" s="151"/>
      <c r="AK181" s="146"/>
      <c r="AL181" s="156">
        <v>338009393</v>
      </c>
      <c r="AM181" s="151" t="s">
        <v>403</v>
      </c>
      <c r="AN181" s="153" t="s">
        <v>49</v>
      </c>
      <c r="AO181" s="151" t="s">
        <v>1644</v>
      </c>
      <c r="AP181" s="154">
        <v>38295</v>
      </c>
      <c r="AQ181" s="149">
        <f t="shared" ca="1" si="2"/>
        <v>17</v>
      </c>
    </row>
    <row r="182" spans="1:43" x14ac:dyDescent="0.25">
      <c r="A182" s="7" t="s">
        <v>242</v>
      </c>
      <c r="B182" s="28">
        <v>127833</v>
      </c>
      <c r="C182" s="28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AD182" s="147">
        <v>204009406</v>
      </c>
      <c r="AE182" s="148">
        <v>9703533906</v>
      </c>
      <c r="AF182" s="149" t="s">
        <v>55</v>
      </c>
      <c r="AG182" s="150">
        <v>76087</v>
      </c>
      <c r="AH182" s="151" t="s">
        <v>14</v>
      </c>
      <c r="AI182" s="151"/>
      <c r="AJ182" s="151"/>
      <c r="AK182" s="146"/>
      <c r="AL182" s="156">
        <v>340004938</v>
      </c>
      <c r="AM182" s="151" t="s">
        <v>164</v>
      </c>
      <c r="AN182" s="153" t="s">
        <v>30</v>
      </c>
      <c r="AO182" s="151" t="s">
        <v>245</v>
      </c>
      <c r="AP182" s="154">
        <v>38642</v>
      </c>
      <c r="AQ182" s="149">
        <f t="shared" ca="1" si="2"/>
        <v>16</v>
      </c>
    </row>
    <row r="183" spans="1:43" x14ac:dyDescent="0.25">
      <c r="A183" s="7" t="s">
        <v>243</v>
      </c>
      <c r="B183" s="28">
        <v>92889</v>
      </c>
      <c r="C183" s="28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AD183" s="147">
        <v>144003347</v>
      </c>
      <c r="AE183" s="148">
        <v>9703386758</v>
      </c>
      <c r="AF183" s="149" t="s">
        <v>40</v>
      </c>
      <c r="AG183" s="150">
        <v>91258</v>
      </c>
      <c r="AH183" s="151" t="s">
        <v>14</v>
      </c>
      <c r="AI183" s="151"/>
      <c r="AJ183" s="151"/>
      <c r="AK183" s="146"/>
      <c r="AL183" s="156">
        <v>342004662</v>
      </c>
      <c r="AM183" s="151" t="s">
        <v>670</v>
      </c>
      <c r="AN183" s="153" t="s">
        <v>30</v>
      </c>
      <c r="AO183" s="151" t="s">
        <v>1676</v>
      </c>
      <c r="AP183" s="154">
        <v>36836</v>
      </c>
      <c r="AQ183" s="149">
        <f t="shared" ca="1" si="2"/>
        <v>21</v>
      </c>
    </row>
    <row r="184" spans="1:43" x14ac:dyDescent="0.25">
      <c r="A184" s="7" t="s">
        <v>244</v>
      </c>
      <c r="B184" s="28">
        <v>85436</v>
      </c>
      <c r="C184" s="28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AD184" s="147">
        <v>288005212</v>
      </c>
      <c r="AE184" s="148">
        <v>3034897618</v>
      </c>
      <c r="AF184" s="149"/>
      <c r="AG184" s="150">
        <v>35224</v>
      </c>
      <c r="AH184" s="151" t="s">
        <v>22</v>
      </c>
      <c r="AI184" s="151"/>
      <c r="AJ184" s="151"/>
      <c r="AK184" s="146"/>
      <c r="AL184" s="156">
        <v>342000721</v>
      </c>
      <c r="AM184" s="151" t="s">
        <v>302</v>
      </c>
      <c r="AN184" s="153" t="s">
        <v>35</v>
      </c>
      <c r="AO184" s="151" t="s">
        <v>245</v>
      </c>
      <c r="AP184" s="154">
        <v>37444</v>
      </c>
      <c r="AQ184" s="149">
        <f t="shared" ca="1" si="2"/>
        <v>19</v>
      </c>
    </row>
    <row r="185" spans="1:43" x14ac:dyDescent="0.25">
      <c r="A185" s="7" t="s">
        <v>247</v>
      </c>
      <c r="B185" s="28">
        <v>79498</v>
      </c>
      <c r="C185" s="28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AD185" s="147">
        <v>396007092</v>
      </c>
      <c r="AE185" s="148">
        <v>5056427045</v>
      </c>
      <c r="AF185" s="149" t="s">
        <v>40</v>
      </c>
      <c r="AG185" s="150">
        <v>116997</v>
      </c>
      <c r="AH185" s="151" t="s">
        <v>14</v>
      </c>
      <c r="AI185" s="151"/>
      <c r="AJ185" s="151"/>
      <c r="AK185" s="146"/>
      <c r="AL185" s="156">
        <v>342004383</v>
      </c>
      <c r="AM185" s="151" t="s">
        <v>796</v>
      </c>
      <c r="AN185" s="153" t="s">
        <v>30</v>
      </c>
      <c r="AO185" s="151" t="s">
        <v>1649</v>
      </c>
      <c r="AP185" s="154">
        <v>38711</v>
      </c>
      <c r="AQ185" s="149">
        <f t="shared" ca="1" si="2"/>
        <v>16</v>
      </c>
    </row>
    <row r="186" spans="1:43" x14ac:dyDescent="0.25">
      <c r="A186" s="7" t="s">
        <v>248</v>
      </c>
      <c r="B186" s="28">
        <v>111098</v>
      </c>
      <c r="C186" s="28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AD186" s="147">
        <v>907007584</v>
      </c>
      <c r="AE186" s="148">
        <v>5057909707</v>
      </c>
      <c r="AF186" s="149" t="s">
        <v>28</v>
      </c>
      <c r="AG186" s="150">
        <v>115337</v>
      </c>
      <c r="AH186" s="151" t="s">
        <v>14</v>
      </c>
      <c r="AI186" s="151"/>
      <c r="AJ186" s="151"/>
      <c r="AK186" s="146"/>
      <c r="AL186" s="156">
        <v>343002084</v>
      </c>
      <c r="AM186" s="151" t="s">
        <v>230</v>
      </c>
      <c r="AN186" s="153" t="s">
        <v>27</v>
      </c>
      <c r="AO186" s="151" t="s">
        <v>1730</v>
      </c>
      <c r="AP186" s="154">
        <v>39751</v>
      </c>
      <c r="AQ186" s="149">
        <f t="shared" ca="1" si="2"/>
        <v>13</v>
      </c>
    </row>
    <row r="187" spans="1:43" x14ac:dyDescent="0.25">
      <c r="A187" s="7" t="s">
        <v>249</v>
      </c>
      <c r="B187" s="28">
        <v>68319</v>
      </c>
      <c r="C187" s="28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AD187" s="155">
        <v>431000330</v>
      </c>
      <c r="AE187" s="148">
        <v>9705866679</v>
      </c>
      <c r="AF187" s="149" t="s">
        <v>28</v>
      </c>
      <c r="AG187" s="150">
        <v>73488</v>
      </c>
      <c r="AH187" s="151" t="s">
        <v>14</v>
      </c>
      <c r="AI187" s="151"/>
      <c r="AJ187" s="151"/>
      <c r="AK187" s="146"/>
      <c r="AL187" s="156">
        <v>345004685</v>
      </c>
      <c r="AM187" s="151" t="s">
        <v>608</v>
      </c>
      <c r="AN187" s="153" t="s">
        <v>24</v>
      </c>
      <c r="AO187" s="151" t="s">
        <v>1649</v>
      </c>
      <c r="AP187" s="154">
        <v>38060</v>
      </c>
      <c r="AQ187" s="149">
        <f t="shared" ca="1" si="2"/>
        <v>17</v>
      </c>
    </row>
    <row r="188" spans="1:43" x14ac:dyDescent="0.25">
      <c r="A188" s="7" t="s">
        <v>250</v>
      </c>
      <c r="B188" s="28">
        <v>63296</v>
      </c>
      <c r="C188" s="28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AD188" s="147">
        <v>696004709</v>
      </c>
      <c r="AE188" s="148">
        <v>5051667727</v>
      </c>
      <c r="AF188" s="149"/>
      <c r="AG188" s="150">
        <v>68065</v>
      </c>
      <c r="AH188" s="151" t="s">
        <v>22</v>
      </c>
      <c r="AI188" s="151"/>
      <c r="AJ188" s="151"/>
      <c r="AK188" s="146"/>
      <c r="AL188" s="156">
        <v>345007555</v>
      </c>
      <c r="AM188" s="151" t="s">
        <v>763</v>
      </c>
      <c r="AN188" s="153" t="s">
        <v>35</v>
      </c>
      <c r="AO188" s="151" t="s">
        <v>1647</v>
      </c>
      <c r="AP188" s="154">
        <v>39165</v>
      </c>
      <c r="AQ188" s="149">
        <f t="shared" ca="1" si="2"/>
        <v>14</v>
      </c>
    </row>
    <row r="189" spans="1:43" x14ac:dyDescent="0.25">
      <c r="A189" s="7" t="s">
        <v>251</v>
      </c>
      <c r="B189" s="28">
        <v>117978</v>
      </c>
      <c r="C189" s="28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AD189" s="147">
        <v>963002989</v>
      </c>
      <c r="AE189" s="148">
        <v>9704316324</v>
      </c>
      <c r="AF189" s="149"/>
      <c r="AG189" s="150">
        <v>29923</v>
      </c>
      <c r="AH189" s="151" t="s">
        <v>22</v>
      </c>
      <c r="AI189" s="151"/>
      <c r="AJ189" s="151"/>
      <c r="AK189" s="146"/>
      <c r="AL189" s="156">
        <v>346004747</v>
      </c>
      <c r="AM189" s="151" t="s">
        <v>470</v>
      </c>
      <c r="AN189" s="153" t="s">
        <v>12</v>
      </c>
      <c r="AO189" s="151" t="s">
        <v>13</v>
      </c>
      <c r="AP189" s="154">
        <v>38095</v>
      </c>
      <c r="AQ189" s="149">
        <f t="shared" ca="1" si="2"/>
        <v>17</v>
      </c>
    </row>
    <row r="190" spans="1:43" x14ac:dyDescent="0.25">
      <c r="A190" s="7" t="s">
        <v>252</v>
      </c>
      <c r="B190" s="28">
        <v>73328</v>
      </c>
      <c r="C190" s="28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AD190" s="147">
        <v>959007481</v>
      </c>
      <c r="AE190" s="148">
        <v>7195990200</v>
      </c>
      <c r="AF190" s="149" t="s">
        <v>15</v>
      </c>
      <c r="AG190" s="150">
        <v>69202</v>
      </c>
      <c r="AH190" s="151" t="s">
        <v>14</v>
      </c>
      <c r="AI190" s="151"/>
      <c r="AJ190" s="151"/>
      <c r="AK190" s="146"/>
      <c r="AL190" s="156">
        <v>348001418</v>
      </c>
      <c r="AM190" s="151" t="s">
        <v>522</v>
      </c>
      <c r="AN190" s="153" t="s">
        <v>24</v>
      </c>
      <c r="AO190" s="151" t="s">
        <v>245</v>
      </c>
      <c r="AP190" s="154">
        <v>36709</v>
      </c>
      <c r="AQ190" s="149">
        <f t="shared" ca="1" si="2"/>
        <v>21</v>
      </c>
    </row>
    <row r="191" spans="1:43" x14ac:dyDescent="0.25">
      <c r="A191" s="7" t="s">
        <v>253</v>
      </c>
      <c r="B191" s="28">
        <v>32542</v>
      </c>
      <c r="C191" s="28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D191" s="147">
        <v>720008856</v>
      </c>
      <c r="AE191" s="148">
        <v>3034603155</v>
      </c>
      <c r="AF191" s="149" t="s">
        <v>15</v>
      </c>
      <c r="AG191" s="150">
        <v>114089</v>
      </c>
      <c r="AH191" s="151" t="s">
        <v>14</v>
      </c>
      <c r="AI191" s="151"/>
      <c r="AJ191" s="151"/>
      <c r="AK191" s="146"/>
      <c r="AL191" s="156">
        <v>348003222</v>
      </c>
      <c r="AM191" s="151" t="s">
        <v>501</v>
      </c>
      <c r="AN191" s="153" t="s">
        <v>12</v>
      </c>
      <c r="AO191" s="151" t="s">
        <v>245</v>
      </c>
      <c r="AP191" s="154">
        <v>40070</v>
      </c>
      <c r="AQ191" s="149">
        <f t="shared" ca="1" si="2"/>
        <v>12</v>
      </c>
    </row>
    <row r="192" spans="1:43" x14ac:dyDescent="0.25">
      <c r="A192" s="7" t="s">
        <v>254</v>
      </c>
      <c r="B192" s="28">
        <v>114414</v>
      </c>
      <c r="C192" s="28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AD192" s="155">
        <v>774003171</v>
      </c>
      <c r="AE192" s="148">
        <v>5051264786</v>
      </c>
      <c r="AF192" s="149"/>
      <c r="AG192" s="150">
        <v>58304</v>
      </c>
      <c r="AH192" s="151" t="s">
        <v>22</v>
      </c>
      <c r="AI192" s="151"/>
      <c r="AJ192" s="151"/>
      <c r="AK192" s="146"/>
      <c r="AL192" s="156">
        <v>348005662</v>
      </c>
      <c r="AM192" s="151" t="s">
        <v>294</v>
      </c>
      <c r="AN192" s="153" t="s">
        <v>30</v>
      </c>
      <c r="AO192" s="151" t="s">
        <v>245</v>
      </c>
      <c r="AP192" s="154">
        <v>38653</v>
      </c>
      <c r="AQ192" s="149">
        <f t="shared" ca="1" si="2"/>
        <v>16</v>
      </c>
    </row>
    <row r="193" spans="1:43" x14ac:dyDescent="0.25">
      <c r="A193" s="7" t="s">
        <v>255</v>
      </c>
      <c r="B193" s="28">
        <v>92152</v>
      </c>
      <c r="C193" s="28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AD193" s="147">
        <v>438002519</v>
      </c>
      <c r="AE193" s="148">
        <v>9704785979</v>
      </c>
      <c r="AF193" s="149" t="s">
        <v>15</v>
      </c>
      <c r="AG193" s="150">
        <v>93550</v>
      </c>
      <c r="AH193" s="151" t="s">
        <v>18</v>
      </c>
      <c r="AI193" s="151"/>
      <c r="AJ193" s="151"/>
      <c r="AK193" s="146"/>
      <c r="AL193" s="156">
        <v>350004566</v>
      </c>
      <c r="AM193" s="151" t="s">
        <v>710</v>
      </c>
      <c r="AN193" s="153" t="s">
        <v>49</v>
      </c>
      <c r="AO193" s="151" t="s">
        <v>1676</v>
      </c>
      <c r="AP193" s="154">
        <v>38338</v>
      </c>
      <c r="AQ193" s="149">
        <f t="shared" ca="1" si="2"/>
        <v>17</v>
      </c>
    </row>
    <row r="194" spans="1:43" x14ac:dyDescent="0.25">
      <c r="A194" s="7" t="s">
        <v>256</v>
      </c>
      <c r="B194" s="28">
        <v>61658</v>
      </c>
      <c r="C194" s="28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AD194" s="147">
        <v>466002274</v>
      </c>
      <c r="AE194" s="148">
        <v>5058651774</v>
      </c>
      <c r="AF194" s="149"/>
      <c r="AG194" s="150">
        <v>34040</v>
      </c>
      <c r="AH194" s="151" t="s">
        <v>22</v>
      </c>
      <c r="AI194" s="151"/>
      <c r="AJ194" s="151"/>
      <c r="AK194" s="146"/>
      <c r="AL194" s="156">
        <v>352006030</v>
      </c>
      <c r="AM194" s="151" t="s">
        <v>241</v>
      </c>
      <c r="AN194" s="153" t="s">
        <v>30</v>
      </c>
      <c r="AO194" s="151" t="s">
        <v>1691</v>
      </c>
      <c r="AP194" s="154">
        <v>37388</v>
      </c>
      <c r="AQ194" s="149">
        <f t="shared" ref="AQ194:AQ257" ca="1" si="3">DATEDIF(AP194,TODAY(),"Y")</f>
        <v>19</v>
      </c>
    </row>
    <row r="195" spans="1:43" x14ac:dyDescent="0.25">
      <c r="A195" s="7" t="s">
        <v>257</v>
      </c>
      <c r="B195" s="28">
        <v>131777</v>
      </c>
      <c r="C195" s="28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AD195" s="147">
        <v>696001638</v>
      </c>
      <c r="AE195" s="148">
        <v>7192572783</v>
      </c>
      <c r="AF195" s="149" t="s">
        <v>28</v>
      </c>
      <c r="AG195" s="150">
        <v>74606</v>
      </c>
      <c r="AH195" s="151" t="s">
        <v>14</v>
      </c>
      <c r="AI195" s="151"/>
      <c r="AJ195" s="151"/>
      <c r="AK195" s="146"/>
      <c r="AL195" s="156">
        <v>352005870</v>
      </c>
      <c r="AM195" s="151" t="s">
        <v>671</v>
      </c>
      <c r="AN195" s="153" t="s">
        <v>30</v>
      </c>
      <c r="AO195" s="151" t="s">
        <v>709</v>
      </c>
      <c r="AP195" s="154">
        <v>41207</v>
      </c>
      <c r="AQ195" s="149">
        <f t="shared" ca="1" si="3"/>
        <v>9</v>
      </c>
    </row>
    <row r="196" spans="1:43" x14ac:dyDescent="0.25">
      <c r="A196" s="7" t="s">
        <v>258</v>
      </c>
      <c r="B196" s="28">
        <v>103181</v>
      </c>
      <c r="C196" s="28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AD196" s="147">
        <v>662007569</v>
      </c>
      <c r="AE196" s="148">
        <v>3033294956</v>
      </c>
      <c r="AF196" s="149" t="s">
        <v>19</v>
      </c>
      <c r="AG196" s="150">
        <v>120167</v>
      </c>
      <c r="AH196" s="151" t="s">
        <v>14</v>
      </c>
      <c r="AI196" s="151"/>
      <c r="AJ196" s="151"/>
      <c r="AK196" s="146"/>
      <c r="AL196" s="156">
        <v>353004577</v>
      </c>
      <c r="AM196" s="151" t="s">
        <v>722</v>
      </c>
      <c r="AN196" s="153" t="s">
        <v>30</v>
      </c>
      <c r="AO196" s="151" t="s">
        <v>635</v>
      </c>
      <c r="AP196" s="154">
        <v>35838</v>
      </c>
      <c r="AQ196" s="149">
        <f t="shared" ca="1" si="3"/>
        <v>23</v>
      </c>
    </row>
    <row r="197" spans="1:43" x14ac:dyDescent="0.25">
      <c r="A197" s="7" t="s">
        <v>259</v>
      </c>
      <c r="B197" s="28">
        <v>21649</v>
      </c>
      <c r="C197" s="28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AD197" s="147">
        <v>206006492</v>
      </c>
      <c r="AE197" s="148">
        <v>7192523567</v>
      </c>
      <c r="AF197" s="149"/>
      <c r="AG197" s="150">
        <v>66400</v>
      </c>
      <c r="AH197" s="151" t="s">
        <v>22</v>
      </c>
      <c r="AI197" s="151"/>
      <c r="AJ197" s="151"/>
      <c r="AK197" s="146"/>
      <c r="AL197" s="156">
        <v>354005778</v>
      </c>
      <c r="AM197" s="151" t="s">
        <v>371</v>
      </c>
      <c r="AN197" s="153" t="s">
        <v>35</v>
      </c>
      <c r="AO197" s="151" t="s">
        <v>161</v>
      </c>
      <c r="AP197" s="154">
        <v>38173</v>
      </c>
      <c r="AQ197" s="149">
        <f t="shared" ca="1" si="3"/>
        <v>17</v>
      </c>
    </row>
    <row r="198" spans="1:43" x14ac:dyDescent="0.25">
      <c r="A198" s="7" t="s">
        <v>260</v>
      </c>
      <c r="B198" s="28">
        <v>89231</v>
      </c>
      <c r="C198" s="28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AD198" s="147">
        <v>896001807</v>
      </c>
      <c r="AE198" s="148">
        <v>5056306545</v>
      </c>
      <c r="AF198" s="149"/>
      <c r="AG198" s="150">
        <v>48315</v>
      </c>
      <c r="AH198" s="151" t="s">
        <v>22</v>
      </c>
      <c r="AI198" s="151"/>
      <c r="AJ198" s="151"/>
      <c r="AK198" s="146"/>
      <c r="AL198" s="156">
        <v>354001843</v>
      </c>
      <c r="AM198" s="151" t="s">
        <v>286</v>
      </c>
      <c r="AN198" s="153" t="s">
        <v>30</v>
      </c>
      <c r="AO198" s="151" t="s">
        <v>635</v>
      </c>
      <c r="AP198" s="154">
        <v>37820</v>
      </c>
      <c r="AQ198" s="149">
        <f t="shared" ca="1" si="3"/>
        <v>18</v>
      </c>
    </row>
    <row r="199" spans="1:43" x14ac:dyDescent="0.25">
      <c r="A199" s="7" t="s">
        <v>261</v>
      </c>
      <c r="B199" s="28">
        <v>90159</v>
      </c>
      <c r="C199" s="28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AD199" s="147">
        <v>787007811</v>
      </c>
      <c r="AE199" s="148">
        <v>9705197037</v>
      </c>
      <c r="AF199" s="149"/>
      <c r="AG199" s="150">
        <v>52022</v>
      </c>
      <c r="AH199" s="151" t="s">
        <v>22</v>
      </c>
      <c r="AI199" s="151"/>
      <c r="AJ199" s="151"/>
      <c r="AK199" s="146"/>
      <c r="AL199" s="156">
        <v>354001908</v>
      </c>
      <c r="AM199" s="151" t="s">
        <v>260</v>
      </c>
      <c r="AN199" s="153" t="s">
        <v>24</v>
      </c>
      <c r="AO199" s="151" t="s">
        <v>236</v>
      </c>
      <c r="AP199" s="154">
        <v>42187</v>
      </c>
      <c r="AQ199" s="149">
        <f t="shared" ca="1" si="3"/>
        <v>6</v>
      </c>
    </row>
    <row r="200" spans="1:43" x14ac:dyDescent="0.25">
      <c r="A200" s="7" t="s">
        <v>262</v>
      </c>
      <c r="B200" s="28">
        <v>117909</v>
      </c>
      <c r="C200" s="28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AD200" s="147">
        <v>348003222</v>
      </c>
      <c r="AE200" s="148">
        <v>3033909820</v>
      </c>
      <c r="AF200" s="149" t="s">
        <v>15</v>
      </c>
      <c r="AG200" s="150">
        <v>68127</v>
      </c>
      <c r="AH200" s="151" t="s">
        <v>14</v>
      </c>
      <c r="AI200" s="151"/>
      <c r="AJ200" s="151"/>
      <c r="AK200" s="146"/>
      <c r="AL200" s="156">
        <v>355005753</v>
      </c>
      <c r="AM200" s="151" t="s">
        <v>478</v>
      </c>
      <c r="AN200" s="153" t="s">
        <v>12</v>
      </c>
      <c r="AO200" s="151" t="s">
        <v>1676</v>
      </c>
      <c r="AP200" s="154">
        <v>38567</v>
      </c>
      <c r="AQ200" s="149">
        <f t="shared" ca="1" si="3"/>
        <v>16</v>
      </c>
    </row>
    <row r="201" spans="1:43" x14ac:dyDescent="0.25">
      <c r="A201" s="7" t="s">
        <v>263</v>
      </c>
      <c r="B201" s="28">
        <v>53453</v>
      </c>
      <c r="C201" s="28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AD201" s="147">
        <v>257005711</v>
      </c>
      <c r="AE201" s="148">
        <v>9706632360</v>
      </c>
      <c r="AF201" s="149"/>
      <c r="AG201" s="150">
        <v>58807</v>
      </c>
      <c r="AH201" s="151" t="s">
        <v>22</v>
      </c>
      <c r="AI201" s="151"/>
      <c r="AJ201" s="151"/>
      <c r="AK201" s="146"/>
      <c r="AL201" s="156">
        <v>357003095</v>
      </c>
      <c r="AM201" s="151" t="s">
        <v>291</v>
      </c>
      <c r="AN201" s="153" t="s">
        <v>12</v>
      </c>
      <c r="AO201" s="151" t="s">
        <v>709</v>
      </c>
      <c r="AP201" s="154">
        <v>35744</v>
      </c>
      <c r="AQ201" s="149">
        <f t="shared" ca="1" si="3"/>
        <v>24</v>
      </c>
    </row>
    <row r="202" spans="1:43" x14ac:dyDescent="0.25">
      <c r="A202" s="7" t="s">
        <v>264</v>
      </c>
      <c r="B202" s="28">
        <v>42684</v>
      </c>
      <c r="C202" s="28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AD202" s="147">
        <v>997007800</v>
      </c>
      <c r="AE202" s="148">
        <v>7192381391</v>
      </c>
      <c r="AF202" s="149"/>
      <c r="AG202" s="150">
        <v>79198</v>
      </c>
      <c r="AH202" s="151" t="s">
        <v>22</v>
      </c>
      <c r="AI202" s="151"/>
      <c r="AJ202" s="151"/>
      <c r="AK202" s="146"/>
      <c r="AL202" s="156">
        <v>358003356</v>
      </c>
      <c r="AM202" s="151" t="s">
        <v>348</v>
      </c>
      <c r="AN202" s="153" t="s">
        <v>30</v>
      </c>
      <c r="AO202" s="151" t="s">
        <v>1649</v>
      </c>
      <c r="AP202" s="154">
        <v>37093</v>
      </c>
      <c r="AQ202" s="149">
        <f t="shared" ca="1" si="3"/>
        <v>20</v>
      </c>
    </row>
    <row r="203" spans="1:43" x14ac:dyDescent="0.25">
      <c r="A203" s="7" t="s">
        <v>265</v>
      </c>
      <c r="B203" s="28">
        <v>90663</v>
      </c>
      <c r="C203" s="28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AD203" s="147">
        <v>763003865</v>
      </c>
      <c r="AE203" s="148">
        <v>4152804104</v>
      </c>
      <c r="AF203" s="149" t="s">
        <v>28</v>
      </c>
      <c r="AG203" s="150">
        <v>73742</v>
      </c>
      <c r="AH203" s="151" t="s">
        <v>14</v>
      </c>
      <c r="AI203" s="151"/>
      <c r="AJ203" s="151"/>
      <c r="AK203" s="146"/>
      <c r="AL203" s="156">
        <v>360004402</v>
      </c>
      <c r="AM203" s="151" t="s">
        <v>275</v>
      </c>
      <c r="AN203" s="153" t="s">
        <v>49</v>
      </c>
      <c r="AO203" s="151" t="s">
        <v>236</v>
      </c>
      <c r="AP203" s="154">
        <v>38597</v>
      </c>
      <c r="AQ203" s="149">
        <f t="shared" ca="1" si="3"/>
        <v>16</v>
      </c>
    </row>
    <row r="204" spans="1:43" x14ac:dyDescent="0.25">
      <c r="A204" s="7" t="s">
        <v>266</v>
      </c>
      <c r="B204" s="28">
        <v>43817</v>
      </c>
      <c r="C204" s="28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AD204" s="147">
        <v>659009795</v>
      </c>
      <c r="AE204" s="148">
        <v>7194752921</v>
      </c>
      <c r="AF204" s="149" t="s">
        <v>55</v>
      </c>
      <c r="AG204" s="150">
        <v>124587</v>
      </c>
      <c r="AH204" s="151" t="s">
        <v>14</v>
      </c>
      <c r="AI204" s="151"/>
      <c r="AJ204" s="151"/>
      <c r="AK204" s="146"/>
      <c r="AL204" s="156">
        <v>362005373</v>
      </c>
      <c r="AM204" s="151" t="s">
        <v>515</v>
      </c>
      <c r="AN204" s="153" t="s">
        <v>12</v>
      </c>
      <c r="AO204" s="151" t="s">
        <v>1647</v>
      </c>
      <c r="AP204" s="154">
        <v>37983</v>
      </c>
      <c r="AQ204" s="149">
        <f t="shared" ca="1" si="3"/>
        <v>18</v>
      </c>
    </row>
    <row r="205" spans="1:43" x14ac:dyDescent="0.25">
      <c r="A205" s="7" t="s">
        <v>267</v>
      </c>
      <c r="B205" s="28">
        <v>53249</v>
      </c>
      <c r="C205" s="28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AD205" s="147">
        <v>990002761</v>
      </c>
      <c r="AE205" s="148">
        <v>3033613559</v>
      </c>
      <c r="AF205" s="149"/>
      <c r="AG205" s="150">
        <v>34376</v>
      </c>
      <c r="AH205" s="151" t="s">
        <v>22</v>
      </c>
      <c r="AI205" s="151"/>
      <c r="AJ205" s="151"/>
      <c r="AK205" s="146"/>
      <c r="AL205" s="156">
        <v>363002933</v>
      </c>
      <c r="AM205" s="151" t="s">
        <v>784</v>
      </c>
      <c r="AN205" s="153" t="s">
        <v>30</v>
      </c>
      <c r="AO205" s="151" t="s">
        <v>635</v>
      </c>
      <c r="AP205" s="154">
        <v>41644</v>
      </c>
      <c r="AQ205" s="149">
        <f t="shared" ca="1" si="3"/>
        <v>8</v>
      </c>
    </row>
    <row r="206" spans="1:43" x14ac:dyDescent="0.25">
      <c r="A206" s="7" t="s">
        <v>268</v>
      </c>
      <c r="B206" s="28">
        <v>122222</v>
      </c>
      <c r="C206" s="28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AD206" s="147">
        <v>172004659</v>
      </c>
      <c r="AE206" s="148">
        <v>3034983657</v>
      </c>
      <c r="AF206" s="149" t="s">
        <v>15</v>
      </c>
      <c r="AG206" s="150">
        <v>87165</v>
      </c>
      <c r="AH206" s="151" t="s">
        <v>14</v>
      </c>
      <c r="AI206" s="151"/>
      <c r="AJ206" s="151"/>
      <c r="AK206" s="146"/>
      <c r="AL206" s="156">
        <v>363007260</v>
      </c>
      <c r="AM206" s="151" t="s">
        <v>753</v>
      </c>
      <c r="AN206" s="153" t="s">
        <v>35</v>
      </c>
      <c r="AO206" s="151" t="s">
        <v>245</v>
      </c>
      <c r="AP206" s="154">
        <v>42498</v>
      </c>
      <c r="AQ206" s="149">
        <f t="shared" ca="1" si="3"/>
        <v>5</v>
      </c>
    </row>
    <row r="207" spans="1:43" x14ac:dyDescent="0.25">
      <c r="A207" s="7" t="s">
        <v>269</v>
      </c>
      <c r="B207" s="28">
        <v>86213</v>
      </c>
      <c r="C207" s="28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AD207" s="147">
        <v>674005417</v>
      </c>
      <c r="AE207" s="148">
        <v>3038678875</v>
      </c>
      <c r="AF207" s="149"/>
      <c r="AG207" s="150">
        <v>116837</v>
      </c>
      <c r="AH207" s="151" t="s">
        <v>25</v>
      </c>
      <c r="AI207" s="151"/>
      <c r="AJ207" s="151"/>
      <c r="AK207" s="146"/>
      <c r="AL207" s="156">
        <v>365009327</v>
      </c>
      <c r="AM207" s="151" t="s">
        <v>655</v>
      </c>
      <c r="AN207" s="153" t="s">
        <v>35</v>
      </c>
      <c r="AO207" s="151" t="s">
        <v>1829</v>
      </c>
      <c r="AP207" s="154">
        <v>37491</v>
      </c>
      <c r="AQ207" s="149">
        <f t="shared" ca="1" si="3"/>
        <v>19</v>
      </c>
    </row>
    <row r="208" spans="1:43" x14ac:dyDescent="0.25">
      <c r="A208" s="7" t="s">
        <v>270</v>
      </c>
      <c r="B208" s="28">
        <v>65807</v>
      </c>
      <c r="C208" s="28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AD208" s="147">
        <v>241006501</v>
      </c>
      <c r="AE208" s="148">
        <v>7196822349</v>
      </c>
      <c r="AF208" s="149" t="s">
        <v>19</v>
      </c>
      <c r="AG208" s="150">
        <v>57669</v>
      </c>
      <c r="AH208" s="151" t="s">
        <v>14</v>
      </c>
      <c r="AI208" s="151"/>
      <c r="AJ208" s="151"/>
      <c r="AK208" s="146"/>
      <c r="AL208" s="156">
        <v>368006689</v>
      </c>
      <c r="AM208" s="151" t="s">
        <v>744</v>
      </c>
      <c r="AN208" s="153" t="s">
        <v>30</v>
      </c>
      <c r="AO208" s="151" t="s">
        <v>1649</v>
      </c>
      <c r="AP208" s="154">
        <v>37225</v>
      </c>
      <c r="AQ208" s="149">
        <f t="shared" ca="1" si="3"/>
        <v>20</v>
      </c>
    </row>
    <row r="209" spans="1:43" x14ac:dyDescent="0.25">
      <c r="A209" s="7" t="s">
        <v>271</v>
      </c>
      <c r="B209" s="28">
        <v>96751</v>
      </c>
      <c r="C209" s="28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AD209" s="147">
        <v>346004747</v>
      </c>
      <c r="AE209" s="148">
        <v>3938138394</v>
      </c>
      <c r="AF209" s="149" t="s">
        <v>15</v>
      </c>
      <c r="AG209" s="150">
        <v>93311</v>
      </c>
      <c r="AH209" s="151" t="s">
        <v>14</v>
      </c>
      <c r="AI209" s="151"/>
      <c r="AJ209" s="151"/>
      <c r="AK209" s="146"/>
      <c r="AL209" s="156">
        <v>370005602</v>
      </c>
      <c r="AM209" s="151" t="s">
        <v>517</v>
      </c>
      <c r="AN209" s="153" t="s">
        <v>30</v>
      </c>
      <c r="AO209" s="151" t="s">
        <v>1644</v>
      </c>
      <c r="AP209" s="154">
        <v>35619</v>
      </c>
      <c r="AQ209" s="149">
        <f t="shared" ca="1" si="3"/>
        <v>24</v>
      </c>
    </row>
    <row r="210" spans="1:43" x14ac:dyDescent="0.25">
      <c r="A210" s="7" t="s">
        <v>272</v>
      </c>
      <c r="B210" s="28">
        <v>118960</v>
      </c>
      <c r="C210" s="28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AD210" s="147">
        <v>212005003</v>
      </c>
      <c r="AE210" s="148">
        <v>7195012757</v>
      </c>
      <c r="AF210" s="149"/>
      <c r="AG210" s="150">
        <v>98317</v>
      </c>
      <c r="AH210" s="151" t="s">
        <v>22</v>
      </c>
      <c r="AI210" s="151"/>
      <c r="AJ210" s="151"/>
      <c r="AK210" s="146"/>
      <c r="AL210" s="156">
        <v>371001313</v>
      </c>
      <c r="AM210" s="151" t="s">
        <v>717</v>
      </c>
      <c r="AN210" s="153" t="s">
        <v>35</v>
      </c>
      <c r="AO210" s="151" t="s">
        <v>804</v>
      </c>
      <c r="AP210" s="154">
        <v>42643</v>
      </c>
      <c r="AQ210" s="149">
        <f t="shared" ca="1" si="3"/>
        <v>5</v>
      </c>
    </row>
    <row r="211" spans="1:43" x14ac:dyDescent="0.25">
      <c r="A211" s="7" t="s">
        <v>273</v>
      </c>
      <c r="B211" s="28">
        <v>37115</v>
      </c>
      <c r="C211" s="28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AD211" s="147">
        <v>956006053</v>
      </c>
      <c r="AE211" s="148">
        <v>7196082608</v>
      </c>
      <c r="AF211" s="149"/>
      <c r="AG211" s="150">
        <v>60636</v>
      </c>
      <c r="AH211" s="151" t="s">
        <v>22</v>
      </c>
      <c r="AI211" s="151"/>
      <c r="AJ211" s="151"/>
      <c r="AK211" s="146"/>
      <c r="AL211" s="156">
        <v>372002058</v>
      </c>
      <c r="AM211" s="151" t="s">
        <v>568</v>
      </c>
      <c r="AN211" s="153" t="s">
        <v>30</v>
      </c>
      <c r="AO211" s="151" t="s">
        <v>1647</v>
      </c>
      <c r="AP211" s="154">
        <v>38942</v>
      </c>
      <c r="AQ211" s="149">
        <f t="shared" ca="1" si="3"/>
        <v>15</v>
      </c>
    </row>
    <row r="212" spans="1:43" x14ac:dyDescent="0.25">
      <c r="A212" s="7" t="s">
        <v>274</v>
      </c>
      <c r="B212" s="28">
        <v>36487</v>
      </c>
      <c r="C212" s="28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AD212" s="147">
        <v>265009772</v>
      </c>
      <c r="AE212" s="148">
        <v>9701838930</v>
      </c>
      <c r="AF212" s="149" t="s">
        <v>15</v>
      </c>
      <c r="AG212" s="150">
        <v>64441</v>
      </c>
      <c r="AH212" s="151" t="s">
        <v>14</v>
      </c>
      <c r="AI212" s="151"/>
      <c r="AJ212" s="151"/>
      <c r="AK212" s="146"/>
      <c r="AL212" s="156">
        <v>372002766</v>
      </c>
      <c r="AM212" s="151" t="s">
        <v>303</v>
      </c>
      <c r="AN212" s="153" t="s">
        <v>35</v>
      </c>
      <c r="AO212" s="151" t="s">
        <v>529</v>
      </c>
      <c r="AP212" s="154">
        <v>35364</v>
      </c>
      <c r="AQ212" s="149">
        <f t="shared" ca="1" si="3"/>
        <v>25</v>
      </c>
    </row>
    <row r="213" spans="1:43" x14ac:dyDescent="0.25">
      <c r="A213" s="7" t="s">
        <v>275</v>
      </c>
      <c r="B213" s="28">
        <v>33743</v>
      </c>
      <c r="C213" s="28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AD213" s="147">
        <v>907004260</v>
      </c>
      <c r="AE213" s="148">
        <v>9706756847</v>
      </c>
      <c r="AF213" s="149" t="s">
        <v>40</v>
      </c>
      <c r="AG213" s="150">
        <v>74113</v>
      </c>
      <c r="AH213" s="151" t="s">
        <v>18</v>
      </c>
      <c r="AI213" s="151"/>
      <c r="AJ213" s="151"/>
      <c r="AK213" s="146"/>
      <c r="AL213" s="156">
        <v>372000056</v>
      </c>
      <c r="AM213" s="151" t="s">
        <v>1616</v>
      </c>
      <c r="AN213" s="153" t="s">
        <v>30</v>
      </c>
      <c r="AO213" s="151" t="s">
        <v>529</v>
      </c>
      <c r="AP213" s="154">
        <v>35170</v>
      </c>
      <c r="AQ213" s="149">
        <f t="shared" ca="1" si="3"/>
        <v>25</v>
      </c>
    </row>
    <row r="214" spans="1:43" x14ac:dyDescent="0.25">
      <c r="A214" s="7" t="s">
        <v>276</v>
      </c>
      <c r="B214" s="28">
        <v>109828</v>
      </c>
      <c r="C214" s="28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AD214" s="147">
        <v>936001320</v>
      </c>
      <c r="AE214" s="148">
        <v>3032456406</v>
      </c>
      <c r="AF214" s="149"/>
      <c r="AG214" s="150">
        <v>84016</v>
      </c>
      <c r="AH214" s="151" t="s">
        <v>22</v>
      </c>
      <c r="AI214" s="151"/>
      <c r="AJ214" s="151"/>
      <c r="AK214" s="146"/>
      <c r="AL214" s="156">
        <v>374001808</v>
      </c>
      <c r="AM214" s="151" t="s">
        <v>203</v>
      </c>
      <c r="AN214" s="153" t="s">
        <v>12</v>
      </c>
      <c r="AO214" s="151" t="s">
        <v>245</v>
      </c>
      <c r="AP214" s="154">
        <v>38622</v>
      </c>
      <c r="AQ214" s="149">
        <f t="shared" ca="1" si="3"/>
        <v>16</v>
      </c>
    </row>
    <row r="215" spans="1:43" x14ac:dyDescent="0.25">
      <c r="A215" s="7" t="s">
        <v>277</v>
      </c>
      <c r="B215" s="28">
        <v>119725</v>
      </c>
      <c r="C215" s="28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AD215" s="147">
        <v>978000272</v>
      </c>
      <c r="AE215" s="148">
        <v>7192715355</v>
      </c>
      <c r="AF215" s="149"/>
      <c r="AG215" s="150">
        <v>60367</v>
      </c>
      <c r="AH215" s="151" t="s">
        <v>22</v>
      </c>
      <c r="AI215" s="151"/>
      <c r="AJ215" s="151"/>
      <c r="AK215" s="146"/>
      <c r="AL215" s="156">
        <v>374007797</v>
      </c>
      <c r="AM215" s="151" t="s">
        <v>752</v>
      </c>
      <c r="AN215" s="153" t="s">
        <v>30</v>
      </c>
      <c r="AO215" s="151" t="s">
        <v>245</v>
      </c>
      <c r="AP215" s="154">
        <v>39654</v>
      </c>
      <c r="AQ215" s="149">
        <f t="shared" ca="1" si="3"/>
        <v>13</v>
      </c>
    </row>
    <row r="216" spans="1:43" x14ac:dyDescent="0.25">
      <c r="A216" s="7" t="s">
        <v>278</v>
      </c>
      <c r="B216" s="28">
        <v>62832</v>
      </c>
      <c r="C216" s="28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AD216" s="147">
        <v>520004790</v>
      </c>
      <c r="AE216" s="148">
        <v>3031628807</v>
      </c>
      <c r="AF216" s="149" t="s">
        <v>15</v>
      </c>
      <c r="AG216" s="150">
        <v>43662</v>
      </c>
      <c r="AH216" s="151" t="s">
        <v>14</v>
      </c>
      <c r="AI216" s="151"/>
      <c r="AJ216" s="151"/>
      <c r="AK216" s="146"/>
      <c r="AL216" s="156">
        <v>375007274</v>
      </c>
      <c r="AM216" s="151" t="s">
        <v>656</v>
      </c>
      <c r="AN216" s="153" t="s">
        <v>30</v>
      </c>
      <c r="AO216" s="151" t="s">
        <v>236</v>
      </c>
      <c r="AP216" s="154">
        <v>39870</v>
      </c>
      <c r="AQ216" s="149">
        <f t="shared" ca="1" si="3"/>
        <v>12</v>
      </c>
    </row>
    <row r="217" spans="1:43" x14ac:dyDescent="0.25">
      <c r="A217" s="7" t="s">
        <v>279</v>
      </c>
      <c r="B217" s="28">
        <v>70148</v>
      </c>
      <c r="C217" s="28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AD217" s="147">
        <v>604006651</v>
      </c>
      <c r="AE217" s="148">
        <v>9701191599</v>
      </c>
      <c r="AF217" s="149" t="s">
        <v>28</v>
      </c>
      <c r="AG217" s="150">
        <v>122178</v>
      </c>
      <c r="AH217" s="151" t="s">
        <v>14</v>
      </c>
      <c r="AI217" s="151"/>
      <c r="AJ217" s="151"/>
      <c r="AK217" s="146"/>
      <c r="AL217" s="156">
        <v>378009447</v>
      </c>
      <c r="AM217" s="151" t="s">
        <v>201</v>
      </c>
      <c r="AN217" s="153" t="s">
        <v>35</v>
      </c>
      <c r="AO217" s="151" t="s">
        <v>1649</v>
      </c>
      <c r="AP217" s="154">
        <v>42328</v>
      </c>
      <c r="AQ217" s="149">
        <f t="shared" ca="1" si="3"/>
        <v>6</v>
      </c>
    </row>
    <row r="218" spans="1:43" x14ac:dyDescent="0.25">
      <c r="A218" s="7" t="s">
        <v>280</v>
      </c>
      <c r="B218" s="28">
        <v>102881</v>
      </c>
      <c r="C218" s="28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AD218" s="147">
        <v>835009408</v>
      </c>
      <c r="AE218" s="148">
        <v>5056742736</v>
      </c>
      <c r="AF218" s="149" t="s">
        <v>40</v>
      </c>
      <c r="AG218" s="150">
        <v>36030</v>
      </c>
      <c r="AH218" s="151" t="s">
        <v>18</v>
      </c>
      <c r="AI218" s="151"/>
      <c r="AJ218" s="151"/>
      <c r="AK218" s="146"/>
      <c r="AL218" s="156">
        <v>379004514</v>
      </c>
      <c r="AM218" s="151" t="s">
        <v>350</v>
      </c>
      <c r="AN218" s="153" t="s">
        <v>30</v>
      </c>
      <c r="AO218" s="151" t="s">
        <v>245</v>
      </c>
      <c r="AP218" s="154">
        <v>39997</v>
      </c>
      <c r="AQ218" s="149">
        <f t="shared" ca="1" si="3"/>
        <v>12</v>
      </c>
    </row>
    <row r="219" spans="1:43" x14ac:dyDescent="0.25">
      <c r="A219" s="7" t="s">
        <v>281</v>
      </c>
      <c r="B219" s="28">
        <v>79239</v>
      </c>
      <c r="C219" s="28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AD219" s="147">
        <v>939001494</v>
      </c>
      <c r="AE219" s="148">
        <v>5051797370</v>
      </c>
      <c r="AF219" s="149" t="s">
        <v>40</v>
      </c>
      <c r="AG219" s="150">
        <v>98206</v>
      </c>
      <c r="AH219" s="151" t="s">
        <v>14</v>
      </c>
      <c r="AI219" s="151"/>
      <c r="AJ219" s="151"/>
      <c r="AK219" s="146"/>
      <c r="AL219" s="156">
        <v>382004268</v>
      </c>
      <c r="AM219" s="151" t="s">
        <v>318</v>
      </c>
      <c r="AN219" s="153" t="s">
        <v>49</v>
      </c>
      <c r="AO219" s="151" t="s">
        <v>1649</v>
      </c>
      <c r="AP219" s="154">
        <v>39772</v>
      </c>
      <c r="AQ219" s="149">
        <f t="shared" ca="1" si="3"/>
        <v>13</v>
      </c>
    </row>
    <row r="220" spans="1:43" x14ac:dyDescent="0.25">
      <c r="A220" s="7" t="s">
        <v>282</v>
      </c>
      <c r="B220" s="28">
        <v>94227</v>
      </c>
      <c r="C220" s="28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AD220" s="147">
        <v>781004381</v>
      </c>
      <c r="AE220" s="148">
        <v>7195725646</v>
      </c>
      <c r="AF220" s="149" t="s">
        <v>55</v>
      </c>
      <c r="AG220" s="150">
        <v>35577</v>
      </c>
      <c r="AH220" s="151" t="s">
        <v>18</v>
      </c>
      <c r="AI220" s="151"/>
      <c r="AJ220" s="151"/>
      <c r="AK220" s="146"/>
      <c r="AL220" s="156">
        <v>383000538</v>
      </c>
      <c r="AM220" s="151" t="s">
        <v>111</v>
      </c>
      <c r="AN220" s="153" t="s">
        <v>30</v>
      </c>
      <c r="AO220" s="151" t="s">
        <v>1644</v>
      </c>
      <c r="AP220" s="154">
        <v>35991</v>
      </c>
      <c r="AQ220" s="149">
        <f t="shared" ca="1" si="3"/>
        <v>23</v>
      </c>
    </row>
    <row r="221" spans="1:43" x14ac:dyDescent="0.25">
      <c r="A221" s="7" t="s">
        <v>283</v>
      </c>
      <c r="B221" s="28">
        <v>59010</v>
      </c>
      <c r="C221" s="28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AD221" s="155">
        <v>324000981</v>
      </c>
      <c r="AE221" s="148">
        <v>5057528456</v>
      </c>
      <c r="AF221" s="149"/>
      <c r="AG221" s="150">
        <v>26125</v>
      </c>
      <c r="AH221" s="151" t="s">
        <v>22</v>
      </c>
      <c r="AI221" s="151"/>
      <c r="AJ221" s="151"/>
      <c r="AK221" s="146"/>
      <c r="AL221" s="156">
        <v>386002452</v>
      </c>
      <c r="AM221" s="151" t="s">
        <v>622</v>
      </c>
      <c r="AN221" s="153" t="s">
        <v>30</v>
      </c>
      <c r="AO221" s="151" t="s">
        <v>1686</v>
      </c>
      <c r="AP221" s="154">
        <v>40068</v>
      </c>
      <c r="AQ221" s="149">
        <f t="shared" ca="1" si="3"/>
        <v>12</v>
      </c>
    </row>
    <row r="222" spans="1:43" x14ac:dyDescent="0.25">
      <c r="A222" s="7" t="s">
        <v>284</v>
      </c>
      <c r="B222" s="28">
        <v>94267</v>
      </c>
      <c r="C222" s="28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AD222" s="147">
        <v>114003866</v>
      </c>
      <c r="AE222" s="148">
        <v>3031810581</v>
      </c>
      <c r="AF222" s="149"/>
      <c r="AG222" s="150">
        <v>26366</v>
      </c>
      <c r="AH222" s="151" t="s">
        <v>22</v>
      </c>
      <c r="AI222" s="151"/>
      <c r="AJ222" s="151"/>
      <c r="AK222" s="146"/>
      <c r="AL222" s="156">
        <v>387005277</v>
      </c>
      <c r="AM222" s="151" t="s">
        <v>1623</v>
      </c>
      <c r="AN222" s="153" t="s">
        <v>30</v>
      </c>
      <c r="AO222" s="151" t="s">
        <v>709</v>
      </c>
      <c r="AP222" s="154">
        <v>37500</v>
      </c>
      <c r="AQ222" s="149">
        <f t="shared" ca="1" si="3"/>
        <v>19</v>
      </c>
    </row>
    <row r="223" spans="1:43" x14ac:dyDescent="0.25">
      <c r="A223" s="7" t="s">
        <v>285</v>
      </c>
      <c r="B223" s="28">
        <v>66463</v>
      </c>
      <c r="C223" s="28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AD223" s="147">
        <v>324001426</v>
      </c>
      <c r="AE223" s="148">
        <v>5051774590</v>
      </c>
      <c r="AF223" s="149" t="s">
        <v>19</v>
      </c>
      <c r="AG223" s="150">
        <v>89818</v>
      </c>
      <c r="AH223" s="151" t="s">
        <v>18</v>
      </c>
      <c r="AI223" s="151"/>
      <c r="AJ223" s="151"/>
      <c r="AK223" s="146"/>
      <c r="AL223" s="156">
        <v>391003704</v>
      </c>
      <c r="AM223" s="151" t="s">
        <v>759</v>
      </c>
      <c r="AN223" s="153" t="s">
        <v>24</v>
      </c>
      <c r="AO223" s="151" t="s">
        <v>245</v>
      </c>
      <c r="AP223" s="154">
        <v>37235</v>
      </c>
      <c r="AQ223" s="149">
        <f t="shared" ca="1" si="3"/>
        <v>20</v>
      </c>
    </row>
    <row r="224" spans="1:43" x14ac:dyDescent="0.25">
      <c r="A224" s="7" t="s">
        <v>286</v>
      </c>
      <c r="B224" s="28">
        <v>88466</v>
      </c>
      <c r="C224" s="28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AD224" s="147">
        <v>715009413</v>
      </c>
      <c r="AE224" s="148">
        <v>7194373324</v>
      </c>
      <c r="AF224" s="149"/>
      <c r="AG224" s="150">
        <v>27623</v>
      </c>
      <c r="AH224" s="151" t="s">
        <v>22</v>
      </c>
      <c r="AI224" s="151"/>
      <c r="AJ224" s="151"/>
      <c r="AK224" s="146"/>
      <c r="AL224" s="156">
        <v>391009178</v>
      </c>
      <c r="AM224" s="151" t="s">
        <v>528</v>
      </c>
      <c r="AN224" s="153" t="s">
        <v>35</v>
      </c>
      <c r="AO224" s="151" t="s">
        <v>709</v>
      </c>
      <c r="AP224" s="154">
        <v>41942</v>
      </c>
      <c r="AQ224" s="149">
        <f t="shared" ca="1" si="3"/>
        <v>7</v>
      </c>
    </row>
    <row r="225" spans="1:43" x14ac:dyDescent="0.25">
      <c r="A225" s="7" t="s">
        <v>287</v>
      </c>
      <c r="B225" s="28">
        <v>39326</v>
      </c>
      <c r="C225" s="28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AD225" s="147">
        <v>697008121</v>
      </c>
      <c r="AE225" s="148">
        <v>3033274978</v>
      </c>
      <c r="AF225" s="149"/>
      <c r="AG225" s="150">
        <v>99013</v>
      </c>
      <c r="AH225" s="151" t="s">
        <v>22</v>
      </c>
      <c r="AI225" s="151"/>
      <c r="AJ225" s="151"/>
      <c r="AK225" s="146"/>
      <c r="AL225" s="156">
        <v>392003325</v>
      </c>
      <c r="AM225" s="151" t="s">
        <v>320</v>
      </c>
      <c r="AN225" s="153" t="s">
        <v>12</v>
      </c>
      <c r="AO225" s="151" t="s">
        <v>1644</v>
      </c>
      <c r="AP225" s="154">
        <v>38586</v>
      </c>
      <c r="AQ225" s="149">
        <f t="shared" ca="1" si="3"/>
        <v>16</v>
      </c>
    </row>
    <row r="226" spans="1:43" x14ac:dyDescent="0.25">
      <c r="A226" s="7" t="s">
        <v>288</v>
      </c>
      <c r="B226" s="28">
        <v>35040</v>
      </c>
      <c r="C226" s="28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AD226" s="147">
        <v>227002394</v>
      </c>
      <c r="AE226" s="148">
        <v>3034483888</v>
      </c>
      <c r="AF226" s="149" t="s">
        <v>40</v>
      </c>
      <c r="AG226" s="150">
        <v>113932</v>
      </c>
      <c r="AH226" s="151" t="s">
        <v>14</v>
      </c>
      <c r="AI226" s="151"/>
      <c r="AJ226" s="151"/>
      <c r="AK226" s="146"/>
      <c r="AL226" s="156">
        <v>393001518</v>
      </c>
      <c r="AM226" s="151" t="s">
        <v>754</v>
      </c>
      <c r="AN226" s="153" t="s">
        <v>35</v>
      </c>
      <c r="AO226" s="151" t="s">
        <v>1647</v>
      </c>
      <c r="AP226" s="154">
        <v>35499</v>
      </c>
      <c r="AQ226" s="149">
        <f t="shared" ca="1" si="3"/>
        <v>24</v>
      </c>
    </row>
    <row r="227" spans="1:43" x14ac:dyDescent="0.25">
      <c r="A227" s="7" t="s">
        <v>289</v>
      </c>
      <c r="B227" s="28">
        <v>95073</v>
      </c>
      <c r="C227" s="28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AD227" s="147">
        <v>608002596</v>
      </c>
      <c r="AE227" s="148">
        <v>3034248455</v>
      </c>
      <c r="AF227" s="149" t="s">
        <v>55</v>
      </c>
      <c r="AG227" s="150">
        <v>120553</v>
      </c>
      <c r="AH227" s="151" t="s">
        <v>14</v>
      </c>
      <c r="AI227" s="151"/>
      <c r="AJ227" s="151"/>
      <c r="AK227" s="146"/>
      <c r="AL227" s="156">
        <v>394006818</v>
      </c>
      <c r="AM227" s="151" t="s">
        <v>158</v>
      </c>
      <c r="AN227" s="153" t="s">
        <v>35</v>
      </c>
      <c r="AO227" s="151" t="s">
        <v>709</v>
      </c>
      <c r="AP227" s="154">
        <v>37288</v>
      </c>
      <c r="AQ227" s="149">
        <f t="shared" ca="1" si="3"/>
        <v>19</v>
      </c>
    </row>
    <row r="228" spans="1:43" x14ac:dyDescent="0.25">
      <c r="A228" s="7" t="s">
        <v>290</v>
      </c>
      <c r="B228" s="28">
        <v>129526</v>
      </c>
      <c r="C228" s="28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AD228" s="147">
        <v>684004658</v>
      </c>
      <c r="AE228" s="148">
        <v>7192350434</v>
      </c>
      <c r="AF228" s="149"/>
      <c r="AG228" s="150">
        <v>75173</v>
      </c>
      <c r="AH228" s="151" t="s">
        <v>22</v>
      </c>
      <c r="AI228" s="151"/>
      <c r="AJ228" s="151"/>
      <c r="AK228" s="146"/>
      <c r="AL228" s="156">
        <v>395006059</v>
      </c>
      <c r="AM228" s="151" t="s">
        <v>326</v>
      </c>
      <c r="AN228" s="153" t="s">
        <v>35</v>
      </c>
      <c r="AO228" s="151" t="s">
        <v>1676</v>
      </c>
      <c r="AP228" s="154">
        <v>35873</v>
      </c>
      <c r="AQ228" s="149">
        <f t="shared" ca="1" si="3"/>
        <v>23</v>
      </c>
    </row>
    <row r="229" spans="1:43" x14ac:dyDescent="0.25">
      <c r="A229" s="7" t="s">
        <v>291</v>
      </c>
      <c r="B229" s="28">
        <v>36664</v>
      </c>
      <c r="C229" s="28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AD229" s="147">
        <v>479004243</v>
      </c>
      <c r="AE229" s="148">
        <v>3036593848</v>
      </c>
      <c r="AF229" s="149" t="s">
        <v>55</v>
      </c>
      <c r="AG229" s="150">
        <v>129253</v>
      </c>
      <c r="AH229" s="151" t="s">
        <v>14</v>
      </c>
      <c r="AI229" s="151"/>
      <c r="AJ229" s="151"/>
      <c r="AK229" s="146"/>
      <c r="AL229" s="156">
        <v>396000019</v>
      </c>
      <c r="AM229" s="151" t="s">
        <v>591</v>
      </c>
      <c r="AN229" s="153" t="s">
        <v>30</v>
      </c>
      <c r="AO229" s="151" t="s">
        <v>1647</v>
      </c>
      <c r="AP229" s="154">
        <v>36398</v>
      </c>
      <c r="AQ229" s="149">
        <f t="shared" ca="1" si="3"/>
        <v>22</v>
      </c>
    </row>
    <row r="230" spans="1:43" x14ac:dyDescent="0.25">
      <c r="A230" s="7" t="s">
        <v>292</v>
      </c>
      <c r="B230" s="28">
        <v>48636</v>
      </c>
      <c r="C230" s="28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AD230" s="147">
        <v>278004750</v>
      </c>
      <c r="AE230" s="148">
        <v>7195818082</v>
      </c>
      <c r="AF230" s="149"/>
      <c r="AG230" s="150">
        <v>39791</v>
      </c>
      <c r="AH230" s="151" t="s">
        <v>25</v>
      </c>
      <c r="AI230" s="151"/>
      <c r="AJ230" s="151"/>
      <c r="AK230" s="146"/>
      <c r="AL230" s="156">
        <v>396007092</v>
      </c>
      <c r="AM230" s="151" t="s">
        <v>336</v>
      </c>
      <c r="AN230" s="153" t="s">
        <v>30</v>
      </c>
      <c r="AO230" s="151" t="s">
        <v>1649</v>
      </c>
      <c r="AP230" s="154">
        <v>36073</v>
      </c>
      <c r="AQ230" s="149">
        <f t="shared" ca="1" si="3"/>
        <v>23</v>
      </c>
    </row>
    <row r="231" spans="1:43" x14ac:dyDescent="0.25">
      <c r="A231" s="7" t="s">
        <v>293</v>
      </c>
      <c r="B231" s="28">
        <v>67458</v>
      </c>
      <c r="C231" s="28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AD231" s="147">
        <v>514008045</v>
      </c>
      <c r="AE231" s="148">
        <v>5051449596</v>
      </c>
      <c r="AF231" s="149"/>
      <c r="AG231" s="150">
        <v>96457</v>
      </c>
      <c r="AH231" s="151" t="s">
        <v>22</v>
      </c>
      <c r="AI231" s="151"/>
      <c r="AJ231" s="151"/>
      <c r="AK231" s="146"/>
      <c r="AL231" s="156">
        <v>396006973</v>
      </c>
      <c r="AM231" s="151" t="s">
        <v>153</v>
      </c>
      <c r="AN231" s="153" t="s">
        <v>30</v>
      </c>
      <c r="AO231" s="151" t="s">
        <v>1686</v>
      </c>
      <c r="AP231" s="154">
        <v>40731</v>
      </c>
      <c r="AQ231" s="149">
        <f t="shared" ca="1" si="3"/>
        <v>10</v>
      </c>
    </row>
    <row r="232" spans="1:43" x14ac:dyDescent="0.25">
      <c r="A232" s="7" t="s">
        <v>294</v>
      </c>
      <c r="B232" s="28">
        <v>72359</v>
      </c>
      <c r="C232" s="28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AD232" s="147">
        <v>727004619</v>
      </c>
      <c r="AE232" s="148">
        <v>5058627048</v>
      </c>
      <c r="AF232" s="149" t="s">
        <v>19</v>
      </c>
      <c r="AG232" s="150">
        <v>93137</v>
      </c>
      <c r="AH232" s="151" t="s">
        <v>18</v>
      </c>
      <c r="AI232" s="151"/>
      <c r="AJ232" s="151"/>
      <c r="AK232" s="146"/>
      <c r="AL232" s="156">
        <v>397003760</v>
      </c>
      <c r="AM232" s="151" t="s">
        <v>255</v>
      </c>
      <c r="AN232" s="153" t="s">
        <v>30</v>
      </c>
      <c r="AO232" s="151" t="s">
        <v>1649</v>
      </c>
      <c r="AP232" s="154">
        <v>37540</v>
      </c>
      <c r="AQ232" s="149">
        <f t="shared" ca="1" si="3"/>
        <v>19</v>
      </c>
    </row>
    <row r="233" spans="1:43" x14ac:dyDescent="0.25">
      <c r="A233" s="7" t="s">
        <v>295</v>
      </c>
      <c r="B233" s="28">
        <v>92097</v>
      </c>
      <c r="C233" s="28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AD233" s="147">
        <v>998005925</v>
      </c>
      <c r="AE233" s="148">
        <v>7191854525</v>
      </c>
      <c r="AF233" s="149" t="s">
        <v>15</v>
      </c>
      <c r="AG233" s="150">
        <v>126437</v>
      </c>
      <c r="AH233" s="151" t="s">
        <v>18</v>
      </c>
      <c r="AI233" s="151"/>
      <c r="AJ233" s="151"/>
      <c r="AK233" s="146"/>
      <c r="AL233" s="156">
        <v>398001390</v>
      </c>
      <c r="AM233" s="151" t="s">
        <v>708</v>
      </c>
      <c r="AN233" s="153" t="s">
        <v>30</v>
      </c>
      <c r="AO233" s="151" t="s">
        <v>1686</v>
      </c>
      <c r="AP233" s="154">
        <v>37303</v>
      </c>
      <c r="AQ233" s="149">
        <f t="shared" ca="1" si="3"/>
        <v>19</v>
      </c>
    </row>
    <row r="234" spans="1:43" x14ac:dyDescent="0.25">
      <c r="A234" s="7" t="s">
        <v>296</v>
      </c>
      <c r="B234" s="28">
        <v>86486</v>
      </c>
      <c r="C234" s="28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AD234" s="147">
        <v>495001952</v>
      </c>
      <c r="AE234" s="148">
        <v>9706500529</v>
      </c>
      <c r="AF234" s="149" t="s">
        <v>19</v>
      </c>
      <c r="AG234" s="150">
        <v>93587</v>
      </c>
      <c r="AH234" s="151" t="s">
        <v>14</v>
      </c>
      <c r="AI234" s="151"/>
      <c r="AJ234" s="151"/>
      <c r="AK234" s="146"/>
      <c r="AL234" s="156">
        <v>398000380</v>
      </c>
      <c r="AM234" s="151" t="s">
        <v>363</v>
      </c>
      <c r="AN234" s="153" t="s">
        <v>24</v>
      </c>
      <c r="AO234" s="151" t="s">
        <v>1730</v>
      </c>
      <c r="AP234" s="154">
        <v>37648</v>
      </c>
      <c r="AQ234" s="149">
        <f t="shared" ca="1" si="3"/>
        <v>18</v>
      </c>
    </row>
    <row r="235" spans="1:43" x14ac:dyDescent="0.25">
      <c r="A235" s="7" t="s">
        <v>297</v>
      </c>
      <c r="B235" s="28">
        <v>13364</v>
      </c>
      <c r="C235" s="28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AD235" s="147">
        <v>283008404</v>
      </c>
      <c r="AE235" s="148">
        <v>3032687844</v>
      </c>
      <c r="AF235" s="149"/>
      <c r="AG235" s="150">
        <v>68923</v>
      </c>
      <c r="AH235" s="151" t="s">
        <v>22</v>
      </c>
      <c r="AI235" s="151"/>
      <c r="AJ235" s="151"/>
      <c r="AK235" s="146"/>
      <c r="AL235" s="156">
        <v>399006132</v>
      </c>
      <c r="AM235" s="151" t="s">
        <v>432</v>
      </c>
      <c r="AN235" s="153" t="s">
        <v>30</v>
      </c>
      <c r="AO235" s="151" t="s">
        <v>245</v>
      </c>
      <c r="AP235" s="154">
        <v>40588</v>
      </c>
      <c r="AQ235" s="149">
        <f t="shared" ca="1" si="3"/>
        <v>10</v>
      </c>
    </row>
    <row r="236" spans="1:43" x14ac:dyDescent="0.25">
      <c r="A236" s="7" t="s">
        <v>298</v>
      </c>
      <c r="B236" s="28">
        <v>115002</v>
      </c>
      <c r="C236" s="28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AD236" s="147">
        <v>756009641</v>
      </c>
      <c r="AE236" s="148">
        <v>5051683770</v>
      </c>
      <c r="AF236" s="149" t="s">
        <v>15</v>
      </c>
      <c r="AG236" s="150">
        <v>76700</v>
      </c>
      <c r="AH236" s="151" t="s">
        <v>18</v>
      </c>
      <c r="AI236" s="151"/>
      <c r="AJ236" s="151"/>
      <c r="AK236" s="146"/>
      <c r="AL236" s="156">
        <v>400003641</v>
      </c>
      <c r="AM236" s="151" t="s">
        <v>749</v>
      </c>
      <c r="AN236" s="153" t="s">
        <v>27</v>
      </c>
      <c r="AO236" s="151" t="s">
        <v>709</v>
      </c>
      <c r="AP236" s="154">
        <v>37221</v>
      </c>
      <c r="AQ236" s="149">
        <f t="shared" ca="1" si="3"/>
        <v>20</v>
      </c>
    </row>
    <row r="237" spans="1:43" x14ac:dyDescent="0.25">
      <c r="A237" s="7" t="s">
        <v>299</v>
      </c>
      <c r="B237" s="28">
        <v>98690</v>
      </c>
      <c r="C237" s="28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AD237" s="147">
        <v>358003356</v>
      </c>
      <c r="AE237" s="148">
        <v>9701230519</v>
      </c>
      <c r="AF237" s="149" t="s">
        <v>40</v>
      </c>
      <c r="AG237" s="150">
        <v>128930</v>
      </c>
      <c r="AH237" s="151" t="s">
        <v>14</v>
      </c>
      <c r="AI237" s="151"/>
      <c r="AJ237" s="151"/>
      <c r="AK237" s="146"/>
      <c r="AL237" s="156">
        <v>401000302</v>
      </c>
      <c r="AM237" s="151" t="s">
        <v>271</v>
      </c>
      <c r="AN237" s="153" t="s">
        <v>35</v>
      </c>
      <c r="AO237" s="151" t="s">
        <v>1649</v>
      </c>
      <c r="AP237" s="154">
        <v>35158</v>
      </c>
      <c r="AQ237" s="149">
        <f t="shared" ca="1" si="3"/>
        <v>25</v>
      </c>
    </row>
    <row r="238" spans="1:43" x14ac:dyDescent="0.25">
      <c r="A238" s="7" t="s">
        <v>300</v>
      </c>
      <c r="B238" s="28">
        <v>44186</v>
      </c>
      <c r="C238" s="28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AD238" s="147">
        <v>540002627</v>
      </c>
      <c r="AE238" s="148">
        <v>5058413896</v>
      </c>
      <c r="AF238" s="149" t="s">
        <v>28</v>
      </c>
      <c r="AG238" s="150">
        <v>61670</v>
      </c>
      <c r="AH238" s="151" t="s">
        <v>14</v>
      </c>
      <c r="AI238" s="151"/>
      <c r="AJ238" s="151"/>
      <c r="AK238" s="146"/>
      <c r="AL238" s="156">
        <v>401009340</v>
      </c>
      <c r="AM238" s="151" t="s">
        <v>225</v>
      </c>
      <c r="AN238" s="153" t="s">
        <v>27</v>
      </c>
      <c r="AO238" s="151" t="s">
        <v>245</v>
      </c>
      <c r="AP238" s="154">
        <v>37754</v>
      </c>
      <c r="AQ238" s="149">
        <f t="shared" ca="1" si="3"/>
        <v>18</v>
      </c>
    </row>
    <row r="239" spans="1:43" x14ac:dyDescent="0.25">
      <c r="A239" s="7" t="s">
        <v>301</v>
      </c>
      <c r="B239" s="28">
        <v>95878</v>
      </c>
      <c r="C239" s="28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AD239" s="147">
        <v>737003577</v>
      </c>
      <c r="AE239" s="148">
        <v>3036354278</v>
      </c>
      <c r="AF239" s="149" t="s">
        <v>15</v>
      </c>
      <c r="AG239" s="150">
        <v>129452</v>
      </c>
      <c r="AH239" s="151" t="s">
        <v>18</v>
      </c>
      <c r="AI239" s="151"/>
      <c r="AJ239" s="151"/>
      <c r="AK239" s="146"/>
      <c r="AL239" s="156">
        <v>408004172</v>
      </c>
      <c r="AM239" s="151" t="s">
        <v>601</v>
      </c>
      <c r="AN239" s="153" t="s">
        <v>35</v>
      </c>
      <c r="AO239" s="151" t="s">
        <v>1730</v>
      </c>
      <c r="AP239" s="154">
        <v>37885</v>
      </c>
      <c r="AQ239" s="149">
        <f t="shared" ca="1" si="3"/>
        <v>18</v>
      </c>
    </row>
    <row r="240" spans="1:43" x14ac:dyDescent="0.25">
      <c r="A240" s="7" t="s">
        <v>302</v>
      </c>
      <c r="B240" s="28">
        <v>126386</v>
      </c>
      <c r="C240" s="28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AD240" s="147">
        <v>496002387</v>
      </c>
      <c r="AE240" s="148">
        <v>3031952821</v>
      </c>
      <c r="AF240" s="149" t="s">
        <v>55</v>
      </c>
      <c r="AG240" s="150">
        <v>36186</v>
      </c>
      <c r="AH240" s="151" t="s">
        <v>14</v>
      </c>
      <c r="AI240" s="151"/>
      <c r="AJ240" s="151"/>
      <c r="AK240" s="146"/>
      <c r="AL240" s="156">
        <v>408006315</v>
      </c>
      <c r="AM240" s="151" t="s">
        <v>346</v>
      </c>
      <c r="AN240" s="153" t="s">
        <v>35</v>
      </c>
      <c r="AO240" s="151" t="s">
        <v>1730</v>
      </c>
      <c r="AP240" s="154">
        <v>37305</v>
      </c>
      <c r="AQ240" s="149">
        <f t="shared" ca="1" si="3"/>
        <v>19</v>
      </c>
    </row>
    <row r="241" spans="1:43" x14ac:dyDescent="0.25">
      <c r="A241" s="7" t="s">
        <v>303</v>
      </c>
      <c r="B241" s="28">
        <v>53004</v>
      </c>
      <c r="C241" s="28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AD241" s="147">
        <v>617001085</v>
      </c>
      <c r="AE241" s="148">
        <v>3032390604</v>
      </c>
      <c r="AF241" s="149" t="s">
        <v>19</v>
      </c>
      <c r="AG241" s="150">
        <v>60847</v>
      </c>
      <c r="AH241" s="151" t="s">
        <v>14</v>
      </c>
      <c r="AI241" s="151"/>
      <c r="AJ241" s="151"/>
      <c r="AK241" s="146"/>
      <c r="AL241" s="156">
        <v>411006868</v>
      </c>
      <c r="AM241" s="151" t="s">
        <v>549</v>
      </c>
      <c r="AN241" s="153" t="s">
        <v>35</v>
      </c>
      <c r="AO241" s="151" t="s">
        <v>245</v>
      </c>
      <c r="AP241" s="154">
        <v>38101</v>
      </c>
      <c r="AQ241" s="149">
        <f t="shared" ca="1" si="3"/>
        <v>17</v>
      </c>
    </row>
    <row r="242" spans="1:43" x14ac:dyDescent="0.25">
      <c r="A242" s="7" t="s">
        <v>304</v>
      </c>
      <c r="B242" s="28">
        <v>71240</v>
      </c>
      <c r="C242" s="28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AD242" s="147">
        <v>430006440</v>
      </c>
      <c r="AE242" s="148">
        <v>7192400087</v>
      </c>
      <c r="AF242" s="149" t="s">
        <v>55</v>
      </c>
      <c r="AG242" s="150">
        <v>126973</v>
      </c>
      <c r="AH242" s="151" t="s">
        <v>14</v>
      </c>
      <c r="AI242" s="151"/>
      <c r="AJ242" s="151"/>
      <c r="AK242" s="146"/>
      <c r="AL242" s="156">
        <v>414001979</v>
      </c>
      <c r="AM242" s="151" t="s">
        <v>605</v>
      </c>
      <c r="AN242" s="153" t="s">
        <v>35</v>
      </c>
      <c r="AO242" s="151" t="s">
        <v>245</v>
      </c>
      <c r="AP242" s="154">
        <v>35917</v>
      </c>
      <c r="AQ242" s="149">
        <f t="shared" ca="1" si="3"/>
        <v>23</v>
      </c>
    </row>
    <row r="243" spans="1:43" x14ac:dyDescent="0.25">
      <c r="A243" s="7" t="s">
        <v>305</v>
      </c>
      <c r="B243" s="28">
        <v>33552</v>
      </c>
      <c r="C243" s="28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AD243" s="155">
        <v>324005969</v>
      </c>
      <c r="AE243" s="148">
        <v>9704194193</v>
      </c>
      <c r="AF243" s="149" t="s">
        <v>40</v>
      </c>
      <c r="AG243" s="150">
        <v>107247</v>
      </c>
      <c r="AH243" s="151" t="s">
        <v>18</v>
      </c>
      <c r="AI243" s="151"/>
      <c r="AJ243" s="151"/>
      <c r="AK243" s="146"/>
      <c r="AL243" s="156">
        <v>415009070</v>
      </c>
      <c r="AM243" s="151" t="s">
        <v>693</v>
      </c>
      <c r="AN243" s="153" t="s">
        <v>30</v>
      </c>
      <c r="AO243" s="151" t="s">
        <v>635</v>
      </c>
      <c r="AP243" s="154">
        <v>41669</v>
      </c>
      <c r="AQ243" s="149">
        <f t="shared" ca="1" si="3"/>
        <v>7</v>
      </c>
    </row>
    <row r="244" spans="1:43" x14ac:dyDescent="0.25">
      <c r="A244" s="7" t="s">
        <v>306</v>
      </c>
      <c r="B244" s="28">
        <v>121649</v>
      </c>
      <c r="C244" s="28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AD244" s="147">
        <v>548000196</v>
      </c>
      <c r="AE244" s="148">
        <v>3035459665</v>
      </c>
      <c r="AF244" s="149" t="s">
        <v>40</v>
      </c>
      <c r="AG244" s="150">
        <v>104690</v>
      </c>
      <c r="AH244" s="151" t="s">
        <v>14</v>
      </c>
      <c r="AI244" s="151"/>
      <c r="AJ244" s="151"/>
      <c r="AK244" s="146"/>
      <c r="AL244" s="156">
        <v>416008872</v>
      </c>
      <c r="AM244" s="151" t="s">
        <v>373</v>
      </c>
      <c r="AN244" s="153" t="s">
        <v>35</v>
      </c>
      <c r="AO244" s="151" t="s">
        <v>161</v>
      </c>
      <c r="AP244" s="154">
        <v>42237</v>
      </c>
      <c r="AQ244" s="149">
        <f t="shared" ca="1" si="3"/>
        <v>6</v>
      </c>
    </row>
    <row r="245" spans="1:43" x14ac:dyDescent="0.25">
      <c r="A245" s="7" t="s">
        <v>307</v>
      </c>
      <c r="B245" s="28">
        <v>66476</v>
      </c>
      <c r="C245" s="28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AD245" s="147">
        <v>589004178</v>
      </c>
      <c r="AE245" s="148">
        <v>7192238535</v>
      </c>
      <c r="AF245" s="149" t="s">
        <v>55</v>
      </c>
      <c r="AG245" s="150">
        <v>46849</v>
      </c>
      <c r="AH245" s="151" t="s">
        <v>14</v>
      </c>
      <c r="AI245" s="151"/>
      <c r="AJ245" s="151"/>
      <c r="AK245" s="146"/>
      <c r="AL245" s="156">
        <v>422002439</v>
      </c>
      <c r="AM245" s="151" t="s">
        <v>115</v>
      </c>
      <c r="AN245" s="153" t="s">
        <v>35</v>
      </c>
      <c r="AO245" s="151" t="s">
        <v>635</v>
      </c>
      <c r="AP245" s="154">
        <v>36104</v>
      </c>
      <c r="AQ245" s="149">
        <f t="shared" ca="1" si="3"/>
        <v>23</v>
      </c>
    </row>
    <row r="246" spans="1:43" x14ac:dyDescent="0.25">
      <c r="A246" s="7" t="s">
        <v>308</v>
      </c>
      <c r="B246" s="28">
        <v>69506</v>
      </c>
      <c r="C246" s="28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AD246" s="147">
        <v>512001859</v>
      </c>
      <c r="AE246" s="148">
        <v>5051919478</v>
      </c>
      <c r="AF246" s="149" t="s">
        <v>40</v>
      </c>
      <c r="AG246" s="150">
        <v>66151</v>
      </c>
      <c r="AH246" s="151" t="s">
        <v>18</v>
      </c>
      <c r="AI246" s="151"/>
      <c r="AJ246" s="151"/>
      <c r="AK246" s="146"/>
      <c r="AL246" s="156">
        <v>423007289</v>
      </c>
      <c r="AM246" s="151" t="s">
        <v>559</v>
      </c>
      <c r="AN246" s="153" t="s">
        <v>12</v>
      </c>
      <c r="AO246" s="151" t="s">
        <v>245</v>
      </c>
      <c r="AP246" s="154">
        <v>40733</v>
      </c>
      <c r="AQ246" s="149">
        <f t="shared" ca="1" si="3"/>
        <v>10</v>
      </c>
    </row>
    <row r="247" spans="1:43" x14ac:dyDescent="0.25">
      <c r="A247" s="7" t="s">
        <v>309</v>
      </c>
      <c r="B247" s="28">
        <v>110292</v>
      </c>
      <c r="C247" s="28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AD247" s="147">
        <v>348005662</v>
      </c>
      <c r="AE247" s="148">
        <v>5054694617</v>
      </c>
      <c r="AF247" s="149"/>
      <c r="AG247" s="150">
        <v>93068</v>
      </c>
      <c r="AH247" s="151" t="s">
        <v>22</v>
      </c>
      <c r="AI247" s="151"/>
      <c r="AJ247" s="151"/>
      <c r="AK247" s="146"/>
      <c r="AL247" s="156">
        <v>423009571</v>
      </c>
      <c r="AM247" s="151" t="s">
        <v>729</v>
      </c>
      <c r="AN247" s="153" t="s">
        <v>35</v>
      </c>
      <c r="AO247" s="151" t="s">
        <v>1686</v>
      </c>
      <c r="AP247" s="154">
        <v>35805</v>
      </c>
      <c r="AQ247" s="149">
        <f t="shared" ca="1" si="3"/>
        <v>24</v>
      </c>
    </row>
    <row r="248" spans="1:43" x14ac:dyDescent="0.25">
      <c r="A248" s="7" t="s">
        <v>310</v>
      </c>
      <c r="B248" s="28">
        <v>115493</v>
      </c>
      <c r="C248" s="28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AD248" s="147">
        <v>917009993</v>
      </c>
      <c r="AE248" s="148">
        <v>7196166452</v>
      </c>
      <c r="AF248" s="149" t="s">
        <v>28</v>
      </c>
      <c r="AG248" s="150">
        <v>86167</v>
      </c>
      <c r="AH248" s="151" t="s">
        <v>18</v>
      </c>
      <c r="AI248" s="151"/>
      <c r="AJ248" s="151"/>
      <c r="AK248" s="146"/>
      <c r="AL248" s="156">
        <v>424003332</v>
      </c>
      <c r="AM248" s="151" t="s">
        <v>134</v>
      </c>
      <c r="AN248" s="153" t="s">
        <v>35</v>
      </c>
      <c r="AO248" s="151" t="s">
        <v>236</v>
      </c>
      <c r="AP248" s="154">
        <v>36325</v>
      </c>
      <c r="AQ248" s="149">
        <f t="shared" ca="1" si="3"/>
        <v>22</v>
      </c>
    </row>
    <row r="249" spans="1:43" x14ac:dyDescent="0.25">
      <c r="A249" s="7" t="s">
        <v>311</v>
      </c>
      <c r="B249" s="28">
        <v>134753</v>
      </c>
      <c r="C249" s="28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AD249" s="147">
        <v>205004604</v>
      </c>
      <c r="AE249" s="148">
        <v>9702842668</v>
      </c>
      <c r="AF249" s="149" t="s">
        <v>28</v>
      </c>
      <c r="AG249" s="150">
        <v>123391</v>
      </c>
      <c r="AH249" s="151" t="s">
        <v>18</v>
      </c>
      <c r="AI249" s="151"/>
      <c r="AJ249" s="151"/>
      <c r="AK249" s="146"/>
      <c r="AL249" s="156">
        <v>424007958</v>
      </c>
      <c r="AM249" s="151" t="s">
        <v>148</v>
      </c>
      <c r="AN249" s="153" t="s">
        <v>35</v>
      </c>
      <c r="AO249" s="151" t="s">
        <v>1649</v>
      </c>
      <c r="AP249" s="154">
        <v>35384</v>
      </c>
      <c r="AQ249" s="149">
        <f t="shared" ca="1" si="3"/>
        <v>25</v>
      </c>
    </row>
    <row r="250" spans="1:43" x14ac:dyDescent="0.25">
      <c r="A250" s="7" t="s">
        <v>312</v>
      </c>
      <c r="B250" s="28">
        <v>83265</v>
      </c>
      <c r="C250" s="28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AD250" s="147">
        <v>212008950</v>
      </c>
      <c r="AE250" s="148">
        <v>7194252315</v>
      </c>
      <c r="AF250" s="149" t="s">
        <v>28</v>
      </c>
      <c r="AG250" s="150">
        <v>54749</v>
      </c>
      <c r="AH250" s="151" t="s">
        <v>14</v>
      </c>
      <c r="AI250" s="151"/>
      <c r="AJ250" s="151"/>
      <c r="AK250" s="146"/>
      <c r="AL250" s="156">
        <v>425008999</v>
      </c>
      <c r="AM250" s="151" t="s">
        <v>125</v>
      </c>
      <c r="AN250" s="153" t="s">
        <v>27</v>
      </c>
      <c r="AO250" s="151" t="s">
        <v>245</v>
      </c>
      <c r="AP250" s="154">
        <v>37285</v>
      </c>
      <c r="AQ250" s="149">
        <f t="shared" ca="1" si="3"/>
        <v>19</v>
      </c>
    </row>
    <row r="251" spans="1:43" x14ac:dyDescent="0.25">
      <c r="A251" s="7" t="s">
        <v>313</v>
      </c>
      <c r="B251" s="28">
        <v>37743</v>
      </c>
      <c r="C251" s="28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AD251" s="147">
        <v>725003649</v>
      </c>
      <c r="AE251" s="148">
        <v>9701308831</v>
      </c>
      <c r="AF251" s="149" t="s">
        <v>19</v>
      </c>
      <c r="AG251" s="150">
        <v>47007</v>
      </c>
      <c r="AH251" s="151" t="s">
        <v>18</v>
      </c>
      <c r="AI251" s="151"/>
      <c r="AJ251" s="151"/>
      <c r="AK251" s="146"/>
      <c r="AL251" s="156">
        <v>428008045</v>
      </c>
      <c r="AM251" s="151" t="s">
        <v>452</v>
      </c>
      <c r="AN251" s="153" t="s">
        <v>30</v>
      </c>
      <c r="AO251" s="151" t="s">
        <v>1913</v>
      </c>
      <c r="AP251" s="154">
        <v>40451</v>
      </c>
      <c r="AQ251" s="149">
        <f t="shared" ca="1" si="3"/>
        <v>11</v>
      </c>
    </row>
    <row r="252" spans="1:43" x14ac:dyDescent="0.25">
      <c r="A252" s="7" t="s">
        <v>314</v>
      </c>
      <c r="B252" s="28">
        <v>14156</v>
      </c>
      <c r="C252" s="28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AD252" s="147">
        <v>833000750</v>
      </c>
      <c r="AE252" s="148">
        <v>7198294156</v>
      </c>
      <c r="AF252" s="149" t="s">
        <v>55</v>
      </c>
      <c r="AG252" s="150">
        <v>115023</v>
      </c>
      <c r="AH252" s="151" t="s">
        <v>18</v>
      </c>
      <c r="AI252" s="151"/>
      <c r="AJ252" s="151"/>
      <c r="AK252" s="146"/>
      <c r="AL252" s="156">
        <v>430006440</v>
      </c>
      <c r="AM252" s="151" t="s">
        <v>109</v>
      </c>
      <c r="AN252" s="153" t="s">
        <v>30</v>
      </c>
      <c r="AO252" s="151" t="s">
        <v>709</v>
      </c>
      <c r="AP252" s="154">
        <v>37061</v>
      </c>
      <c r="AQ252" s="149">
        <f t="shared" ca="1" si="3"/>
        <v>20</v>
      </c>
    </row>
    <row r="253" spans="1:43" x14ac:dyDescent="0.25">
      <c r="A253" s="7" t="s">
        <v>315</v>
      </c>
      <c r="B253" s="28">
        <v>43503</v>
      </c>
      <c r="C253" s="28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AD253" s="147">
        <v>401009340</v>
      </c>
      <c r="AE253" s="148">
        <v>5057819805</v>
      </c>
      <c r="AF253" s="149" t="s">
        <v>28</v>
      </c>
      <c r="AG253" s="150">
        <v>105220</v>
      </c>
      <c r="AH253" s="151" t="s">
        <v>14</v>
      </c>
      <c r="AI253" s="151"/>
      <c r="AJ253" s="151"/>
      <c r="AK253" s="146"/>
      <c r="AL253" s="156">
        <v>430002752</v>
      </c>
      <c r="AM253" s="151" t="s">
        <v>799</v>
      </c>
      <c r="AN253" s="153" t="s">
        <v>35</v>
      </c>
      <c r="AO253" s="151" t="s">
        <v>245</v>
      </c>
      <c r="AP253" s="154">
        <v>35555</v>
      </c>
      <c r="AQ253" s="149">
        <f t="shared" ca="1" si="3"/>
        <v>24</v>
      </c>
    </row>
    <row r="254" spans="1:43" x14ac:dyDescent="0.25">
      <c r="A254" s="7" t="s">
        <v>316</v>
      </c>
      <c r="B254" s="28">
        <v>85764</v>
      </c>
      <c r="C254" s="28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AD254" s="147">
        <v>240003824</v>
      </c>
      <c r="AE254" s="148">
        <v>5057889149</v>
      </c>
      <c r="AF254" s="149" t="s">
        <v>19</v>
      </c>
      <c r="AG254" s="150">
        <v>115648</v>
      </c>
      <c r="AH254" s="151" t="s">
        <v>18</v>
      </c>
      <c r="AI254" s="151"/>
      <c r="AJ254" s="151"/>
      <c r="AK254" s="146"/>
      <c r="AL254" s="156">
        <v>431008194</v>
      </c>
      <c r="AM254" s="151" t="s">
        <v>181</v>
      </c>
      <c r="AN254" s="153" t="s">
        <v>27</v>
      </c>
      <c r="AO254" s="151" t="s">
        <v>1649</v>
      </c>
      <c r="AP254" s="154">
        <v>40647</v>
      </c>
      <c r="AQ254" s="149">
        <f t="shared" ca="1" si="3"/>
        <v>10</v>
      </c>
    </row>
    <row r="255" spans="1:43" x14ac:dyDescent="0.25">
      <c r="A255" s="7" t="s">
        <v>317</v>
      </c>
      <c r="B255" s="28">
        <v>48335</v>
      </c>
      <c r="C255" s="28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AD255" s="147">
        <v>559006477</v>
      </c>
      <c r="AE255" s="148">
        <v>9703876146</v>
      </c>
      <c r="AF255" s="149"/>
      <c r="AG255" s="150">
        <v>73605</v>
      </c>
      <c r="AH255" s="151" t="s">
        <v>22</v>
      </c>
      <c r="AI255" s="151"/>
      <c r="AJ255" s="151"/>
      <c r="AK255" s="146"/>
      <c r="AL255" s="156">
        <v>431000330</v>
      </c>
      <c r="AM255" s="151" t="s">
        <v>146</v>
      </c>
      <c r="AN255" s="153" t="s">
        <v>30</v>
      </c>
      <c r="AO255" s="151" t="s">
        <v>1686</v>
      </c>
      <c r="AP255" s="154">
        <v>41328</v>
      </c>
      <c r="AQ255" s="149">
        <f t="shared" ca="1" si="3"/>
        <v>8</v>
      </c>
    </row>
    <row r="256" spans="1:43" x14ac:dyDescent="0.25">
      <c r="A256" s="7" t="s">
        <v>318</v>
      </c>
      <c r="B256" s="28">
        <v>68728</v>
      </c>
      <c r="C256" s="28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AD256" s="147">
        <v>712008212</v>
      </c>
      <c r="AE256" s="148">
        <v>9702126707</v>
      </c>
      <c r="AF256" s="149" t="s">
        <v>15</v>
      </c>
      <c r="AG256" s="150">
        <v>61285</v>
      </c>
      <c r="AH256" s="151" t="s">
        <v>14</v>
      </c>
      <c r="AI256" s="151"/>
      <c r="AJ256" s="151"/>
      <c r="AK256" s="146"/>
      <c r="AL256" s="156">
        <v>432009378</v>
      </c>
      <c r="AM256" s="151" t="s">
        <v>571</v>
      </c>
      <c r="AN256" s="153" t="s">
        <v>24</v>
      </c>
      <c r="AO256" s="151" t="s">
        <v>1649</v>
      </c>
      <c r="AP256" s="154">
        <v>42178</v>
      </c>
      <c r="AQ256" s="149">
        <f t="shared" ca="1" si="3"/>
        <v>6</v>
      </c>
    </row>
    <row r="257" spans="1:43" x14ac:dyDescent="0.25">
      <c r="A257" s="7" t="s">
        <v>319</v>
      </c>
      <c r="B257" s="28">
        <v>90514</v>
      </c>
      <c r="C257" s="28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AD257" s="147">
        <v>464001556</v>
      </c>
      <c r="AE257" s="148">
        <v>3033542524</v>
      </c>
      <c r="AF257" s="149" t="s">
        <v>28</v>
      </c>
      <c r="AG257" s="150">
        <v>125813</v>
      </c>
      <c r="AH257" s="151" t="s">
        <v>14</v>
      </c>
      <c r="AI257" s="151"/>
      <c r="AJ257" s="151"/>
      <c r="AK257" s="146"/>
      <c r="AL257" s="156">
        <v>432006414</v>
      </c>
      <c r="AM257" s="151" t="s">
        <v>416</v>
      </c>
      <c r="AN257" s="153" t="s">
        <v>12</v>
      </c>
      <c r="AO257" s="151" t="s">
        <v>13</v>
      </c>
      <c r="AP257" s="154">
        <v>40341</v>
      </c>
      <c r="AQ257" s="149">
        <f t="shared" ca="1" si="3"/>
        <v>11</v>
      </c>
    </row>
    <row r="258" spans="1:43" x14ac:dyDescent="0.25">
      <c r="A258" s="7" t="s">
        <v>320</v>
      </c>
      <c r="B258" s="28">
        <v>91824</v>
      </c>
      <c r="C258" s="28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AD258" s="147">
        <v>903005127</v>
      </c>
      <c r="AE258" s="148">
        <v>3034479196</v>
      </c>
      <c r="AF258" s="149" t="s">
        <v>55</v>
      </c>
      <c r="AG258" s="150">
        <v>53654</v>
      </c>
      <c r="AH258" s="151" t="s">
        <v>14</v>
      </c>
      <c r="AI258" s="151"/>
      <c r="AJ258" s="151"/>
      <c r="AK258" s="146"/>
      <c r="AL258" s="156">
        <v>432005894</v>
      </c>
      <c r="AM258" s="151" t="s">
        <v>620</v>
      </c>
      <c r="AN258" s="153" t="s">
        <v>27</v>
      </c>
      <c r="AO258" s="151" t="s">
        <v>1649</v>
      </c>
      <c r="AP258" s="154">
        <v>38299</v>
      </c>
      <c r="AQ258" s="149">
        <f t="shared" ref="AQ258:AQ321" ca="1" si="4">DATEDIF(AP258,TODAY(),"Y")</f>
        <v>17</v>
      </c>
    </row>
    <row r="259" spans="1:43" x14ac:dyDescent="0.25">
      <c r="A259" s="7" t="s">
        <v>321</v>
      </c>
      <c r="B259" s="28">
        <v>107686</v>
      </c>
      <c r="C259" s="28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AD259" s="147">
        <v>524000396</v>
      </c>
      <c r="AE259" s="148">
        <v>9706049607</v>
      </c>
      <c r="AF259" s="149" t="s">
        <v>55</v>
      </c>
      <c r="AG259" s="150">
        <v>51413</v>
      </c>
      <c r="AH259" s="151" t="s">
        <v>14</v>
      </c>
      <c r="AI259" s="151"/>
      <c r="AJ259" s="151"/>
      <c r="AK259" s="146"/>
      <c r="AL259" s="156">
        <v>432007321</v>
      </c>
      <c r="AM259" s="151" t="s">
        <v>295</v>
      </c>
      <c r="AN259" s="153" t="s">
        <v>30</v>
      </c>
      <c r="AO259" s="151" t="s">
        <v>1647</v>
      </c>
      <c r="AP259" s="154">
        <v>39272</v>
      </c>
      <c r="AQ259" s="149">
        <f t="shared" ca="1" si="4"/>
        <v>14</v>
      </c>
    </row>
    <row r="260" spans="1:43" x14ac:dyDescent="0.25">
      <c r="A260" s="7" t="s">
        <v>322</v>
      </c>
      <c r="B260" s="28">
        <v>103236</v>
      </c>
      <c r="C260" s="28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AD260" s="147">
        <v>110005187</v>
      </c>
      <c r="AE260" s="148">
        <v>3031534053</v>
      </c>
      <c r="AF260" s="149"/>
      <c r="AG260" s="150">
        <v>124005</v>
      </c>
      <c r="AH260" s="151" t="s">
        <v>25</v>
      </c>
      <c r="AI260" s="151"/>
      <c r="AJ260" s="151"/>
      <c r="AK260" s="146"/>
      <c r="AL260" s="156">
        <v>433000612</v>
      </c>
      <c r="AM260" s="151" t="s">
        <v>17</v>
      </c>
      <c r="AN260" s="153" t="s">
        <v>12</v>
      </c>
      <c r="AO260" s="151" t="s">
        <v>1644</v>
      </c>
      <c r="AP260" s="154">
        <v>37780</v>
      </c>
      <c r="AQ260" s="149">
        <f t="shared" ca="1" si="4"/>
        <v>18</v>
      </c>
    </row>
    <row r="261" spans="1:43" x14ac:dyDescent="0.25">
      <c r="A261" s="7" t="s">
        <v>323</v>
      </c>
      <c r="B261" s="28">
        <v>56702</v>
      </c>
      <c r="C261" s="28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AD261" s="147">
        <v>905007977</v>
      </c>
      <c r="AE261" s="148">
        <v>9706674988</v>
      </c>
      <c r="AF261" s="149"/>
      <c r="AG261" s="150">
        <v>75337</v>
      </c>
      <c r="AH261" s="151" t="s">
        <v>22</v>
      </c>
      <c r="AI261" s="151"/>
      <c r="AJ261" s="151"/>
      <c r="AK261" s="146"/>
      <c r="AL261" s="156">
        <v>433000320</v>
      </c>
      <c r="AM261" s="151" t="s">
        <v>687</v>
      </c>
      <c r="AN261" s="153" t="s">
        <v>30</v>
      </c>
      <c r="AO261" s="151" t="s">
        <v>635</v>
      </c>
      <c r="AP261" s="154">
        <v>36084</v>
      </c>
      <c r="AQ261" s="149">
        <f t="shared" ca="1" si="4"/>
        <v>23</v>
      </c>
    </row>
    <row r="262" spans="1:43" x14ac:dyDescent="0.25">
      <c r="A262" s="7" t="s">
        <v>324</v>
      </c>
      <c r="B262" s="28">
        <v>35517</v>
      </c>
      <c r="C262" s="28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AD262" s="147">
        <v>866003432</v>
      </c>
      <c r="AE262" s="148">
        <v>5054084456</v>
      </c>
      <c r="AF262" s="149" t="s">
        <v>15</v>
      </c>
      <c r="AG262" s="150">
        <v>119926</v>
      </c>
      <c r="AH262" s="151" t="s">
        <v>14</v>
      </c>
      <c r="AI262" s="151"/>
      <c r="AJ262" s="151"/>
      <c r="AK262" s="146"/>
      <c r="AL262" s="156">
        <v>435006387</v>
      </c>
      <c r="AM262" s="151" t="s">
        <v>734</v>
      </c>
      <c r="AN262" s="153" t="s">
        <v>35</v>
      </c>
      <c r="AO262" s="151" t="s">
        <v>1649</v>
      </c>
      <c r="AP262" s="154">
        <v>38221</v>
      </c>
      <c r="AQ262" s="149">
        <f t="shared" ca="1" si="4"/>
        <v>17</v>
      </c>
    </row>
    <row r="263" spans="1:43" x14ac:dyDescent="0.25">
      <c r="A263" s="7" t="s">
        <v>325</v>
      </c>
      <c r="B263" s="28">
        <v>86732</v>
      </c>
      <c r="C263" s="28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AD263" s="147">
        <v>761000800</v>
      </c>
      <c r="AE263" s="148">
        <v>7195236892</v>
      </c>
      <c r="AF263" s="149"/>
      <c r="AG263" s="150">
        <v>76742</v>
      </c>
      <c r="AH263" s="151" t="s">
        <v>22</v>
      </c>
      <c r="AI263" s="151"/>
      <c r="AJ263" s="151"/>
      <c r="AK263" s="146"/>
      <c r="AL263" s="156">
        <v>435009601</v>
      </c>
      <c r="AM263" s="151" t="s">
        <v>138</v>
      </c>
      <c r="AN263" s="153" t="s">
        <v>27</v>
      </c>
      <c r="AO263" s="151" t="s">
        <v>709</v>
      </c>
      <c r="AP263" s="154">
        <v>35845</v>
      </c>
      <c r="AQ263" s="149">
        <f t="shared" ca="1" si="4"/>
        <v>23</v>
      </c>
    </row>
    <row r="264" spans="1:43" x14ac:dyDescent="0.25">
      <c r="A264" s="7" t="s">
        <v>326</v>
      </c>
      <c r="B264" s="28">
        <v>58367</v>
      </c>
      <c r="C264" s="28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AD264" s="147">
        <v>532009702</v>
      </c>
      <c r="AE264" s="148">
        <v>5053557946</v>
      </c>
      <c r="AF264" s="149" t="s">
        <v>55</v>
      </c>
      <c r="AG264" s="150">
        <v>77790</v>
      </c>
      <c r="AH264" s="151" t="s">
        <v>14</v>
      </c>
      <c r="AI264" s="151"/>
      <c r="AJ264" s="151"/>
      <c r="AK264" s="146"/>
      <c r="AL264" s="156">
        <v>435007144</v>
      </c>
      <c r="AM264" s="151" t="s">
        <v>288</v>
      </c>
      <c r="AN264" s="153" t="s">
        <v>24</v>
      </c>
      <c r="AO264" s="151" t="s">
        <v>709</v>
      </c>
      <c r="AP264" s="154">
        <v>38933</v>
      </c>
      <c r="AQ264" s="149">
        <f t="shared" ca="1" si="4"/>
        <v>15</v>
      </c>
    </row>
    <row r="265" spans="1:43" x14ac:dyDescent="0.25">
      <c r="A265" s="7" t="s">
        <v>327</v>
      </c>
      <c r="B265" s="28">
        <v>99126</v>
      </c>
      <c r="C265" s="28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AD265" s="147">
        <v>544000413</v>
      </c>
      <c r="AE265" s="148">
        <v>3034727385</v>
      </c>
      <c r="AF265" s="149"/>
      <c r="AG265" s="150">
        <v>28475</v>
      </c>
      <c r="AH265" s="151" t="s">
        <v>22</v>
      </c>
      <c r="AI265" s="151"/>
      <c r="AJ265" s="151"/>
      <c r="AK265" s="146"/>
      <c r="AL265" s="156">
        <v>437004721</v>
      </c>
      <c r="AM265" s="151" t="s">
        <v>476</v>
      </c>
      <c r="AN265" s="153" t="s">
        <v>30</v>
      </c>
      <c r="AO265" s="151" t="s">
        <v>1647</v>
      </c>
      <c r="AP265" s="154">
        <v>38526</v>
      </c>
      <c r="AQ265" s="149">
        <f t="shared" ca="1" si="4"/>
        <v>16</v>
      </c>
    </row>
    <row r="266" spans="1:43" x14ac:dyDescent="0.25">
      <c r="A266" s="7" t="s">
        <v>328</v>
      </c>
      <c r="B266" s="28">
        <v>96301</v>
      </c>
      <c r="C266" s="28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AD266" s="147">
        <v>644004338</v>
      </c>
      <c r="AE266" s="148">
        <v>3032304625</v>
      </c>
      <c r="AF266" s="149" t="s">
        <v>28</v>
      </c>
      <c r="AG266" s="150">
        <v>38334</v>
      </c>
      <c r="AH266" s="151" t="s">
        <v>18</v>
      </c>
      <c r="AI266" s="151"/>
      <c r="AJ266" s="151"/>
      <c r="AK266" s="146"/>
      <c r="AL266" s="156">
        <v>437006042</v>
      </c>
      <c r="AM266" s="151" t="s">
        <v>298</v>
      </c>
      <c r="AN266" s="153" t="s">
        <v>35</v>
      </c>
      <c r="AO266" s="151" t="s">
        <v>245</v>
      </c>
      <c r="AP266" s="154">
        <v>37112</v>
      </c>
      <c r="AQ266" s="149">
        <f t="shared" ca="1" si="4"/>
        <v>20</v>
      </c>
    </row>
    <row r="267" spans="1:43" x14ac:dyDescent="0.25">
      <c r="A267" s="7" t="s">
        <v>329</v>
      </c>
      <c r="B267" s="28">
        <v>71089</v>
      </c>
      <c r="C267" s="28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AD267" s="147">
        <v>342000721</v>
      </c>
      <c r="AE267" s="148">
        <v>5057362525</v>
      </c>
      <c r="AF267" s="149" t="s">
        <v>15</v>
      </c>
      <c r="AG267" s="150">
        <v>39293</v>
      </c>
      <c r="AH267" s="151" t="s">
        <v>14</v>
      </c>
      <c r="AI267" s="151"/>
      <c r="AJ267" s="151"/>
      <c r="AK267" s="146"/>
      <c r="AL267" s="156">
        <v>438002519</v>
      </c>
      <c r="AM267" s="151" t="s">
        <v>168</v>
      </c>
      <c r="AN267" s="153" t="s">
        <v>12</v>
      </c>
      <c r="AO267" s="151" t="s">
        <v>245</v>
      </c>
      <c r="AP267" s="154">
        <v>39544</v>
      </c>
      <c r="AQ267" s="149">
        <f t="shared" ca="1" si="4"/>
        <v>13</v>
      </c>
    </row>
    <row r="268" spans="1:43" x14ac:dyDescent="0.25">
      <c r="A268" s="7" t="s">
        <v>330</v>
      </c>
      <c r="B268" s="28">
        <v>61480</v>
      </c>
      <c r="C268" s="28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AD268" s="147">
        <v>670006997</v>
      </c>
      <c r="AE268" s="148">
        <v>7191397811</v>
      </c>
      <c r="AF268" s="149" t="s">
        <v>19</v>
      </c>
      <c r="AG268" s="150">
        <v>48398</v>
      </c>
      <c r="AH268" s="151" t="s">
        <v>14</v>
      </c>
      <c r="AI268" s="151"/>
      <c r="AJ268" s="151"/>
      <c r="AK268" s="146"/>
      <c r="AL268" s="156">
        <v>440009865</v>
      </c>
      <c r="AM268" s="151" t="s">
        <v>686</v>
      </c>
      <c r="AN268" s="153" t="s">
        <v>30</v>
      </c>
      <c r="AO268" s="151" t="s">
        <v>635</v>
      </c>
      <c r="AP268" s="154">
        <v>37421</v>
      </c>
      <c r="AQ268" s="149">
        <f t="shared" ca="1" si="4"/>
        <v>19</v>
      </c>
    </row>
    <row r="269" spans="1:43" x14ac:dyDescent="0.25">
      <c r="A269" s="7" t="s">
        <v>331</v>
      </c>
      <c r="B269" s="28">
        <v>89094</v>
      </c>
      <c r="C269" s="28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AD269" s="147">
        <v>567008445</v>
      </c>
      <c r="AE269" s="148">
        <v>3037686976</v>
      </c>
      <c r="AF269" s="149" t="s">
        <v>55</v>
      </c>
      <c r="AG269" s="150">
        <v>113706</v>
      </c>
      <c r="AH269" s="151" t="s">
        <v>14</v>
      </c>
      <c r="AI269" s="151"/>
      <c r="AJ269" s="151"/>
      <c r="AK269" s="146"/>
      <c r="AL269" s="156">
        <v>441009123</v>
      </c>
      <c r="AM269" s="151" t="s">
        <v>676</v>
      </c>
      <c r="AN269" s="153" t="s">
        <v>12</v>
      </c>
      <c r="AO269" s="151" t="s">
        <v>1639</v>
      </c>
      <c r="AP269" s="154">
        <v>35371</v>
      </c>
      <c r="AQ269" s="149">
        <f t="shared" ca="1" si="4"/>
        <v>25</v>
      </c>
    </row>
    <row r="270" spans="1:43" x14ac:dyDescent="0.25">
      <c r="A270" s="7" t="s">
        <v>332</v>
      </c>
      <c r="B270" s="28">
        <v>117377</v>
      </c>
      <c r="C270" s="28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AD270" s="155">
        <v>658001541</v>
      </c>
      <c r="AE270" s="148">
        <v>3037785583</v>
      </c>
      <c r="AF270" s="149"/>
      <c r="AG270" s="150">
        <v>95602</v>
      </c>
      <c r="AH270" s="151" t="s">
        <v>22</v>
      </c>
      <c r="AI270" s="151"/>
      <c r="AJ270" s="151"/>
      <c r="AK270" s="146"/>
      <c r="AL270" s="156">
        <v>443001756</v>
      </c>
      <c r="AM270" s="151" t="s">
        <v>716</v>
      </c>
      <c r="AN270" s="153" t="s">
        <v>35</v>
      </c>
      <c r="AO270" s="151" t="s">
        <v>1676</v>
      </c>
      <c r="AP270" s="154">
        <v>36695</v>
      </c>
      <c r="AQ270" s="149">
        <f t="shared" ca="1" si="4"/>
        <v>21</v>
      </c>
    </row>
    <row r="271" spans="1:43" x14ac:dyDescent="0.25">
      <c r="A271" s="7" t="s">
        <v>333</v>
      </c>
      <c r="B271" s="28">
        <v>123096</v>
      </c>
      <c r="C271" s="28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AD271" s="147">
        <v>957003327</v>
      </c>
      <c r="AE271" s="148">
        <v>3035368383</v>
      </c>
      <c r="AF271" s="149" t="s">
        <v>15</v>
      </c>
      <c r="AG271" s="150">
        <v>58740</v>
      </c>
      <c r="AH271" s="151" t="s">
        <v>14</v>
      </c>
      <c r="AI271" s="151"/>
      <c r="AJ271" s="151"/>
      <c r="AK271" s="146"/>
      <c r="AL271" s="156">
        <v>443007002</v>
      </c>
      <c r="AM271" s="151" t="s">
        <v>422</v>
      </c>
      <c r="AN271" s="153" t="s">
        <v>35</v>
      </c>
      <c r="AO271" s="151" t="s">
        <v>635</v>
      </c>
      <c r="AP271" s="154">
        <v>35952</v>
      </c>
      <c r="AQ271" s="149">
        <f t="shared" ca="1" si="4"/>
        <v>23</v>
      </c>
    </row>
    <row r="272" spans="1:43" x14ac:dyDescent="0.25">
      <c r="A272" s="7" t="s">
        <v>334</v>
      </c>
      <c r="B272" s="28">
        <v>28379</v>
      </c>
      <c r="C272" s="28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AD272" s="147">
        <v>607007105</v>
      </c>
      <c r="AE272" s="148">
        <v>3037925201</v>
      </c>
      <c r="AF272" s="149" t="s">
        <v>40</v>
      </c>
      <c r="AG272" s="150">
        <v>77232</v>
      </c>
      <c r="AH272" s="151" t="s">
        <v>14</v>
      </c>
      <c r="AI272" s="151"/>
      <c r="AJ272" s="151"/>
      <c r="AK272" s="146"/>
      <c r="AL272" s="156">
        <v>443001198</v>
      </c>
      <c r="AM272" s="151" t="s">
        <v>52</v>
      </c>
      <c r="AN272" s="153" t="s">
        <v>12</v>
      </c>
      <c r="AO272" s="151" t="s">
        <v>1647</v>
      </c>
      <c r="AP272" s="154">
        <v>40964</v>
      </c>
      <c r="AQ272" s="149">
        <f t="shared" ca="1" si="4"/>
        <v>9</v>
      </c>
    </row>
    <row r="273" spans="1:43" x14ac:dyDescent="0.25">
      <c r="A273" s="7" t="s">
        <v>335</v>
      </c>
      <c r="B273" s="28">
        <v>45673</v>
      </c>
      <c r="C273" s="28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AD273" s="147">
        <v>138003702</v>
      </c>
      <c r="AE273" s="148">
        <v>3033820613</v>
      </c>
      <c r="AF273" s="149" t="s">
        <v>55</v>
      </c>
      <c r="AG273" s="150">
        <v>70256</v>
      </c>
      <c r="AH273" s="151" t="s">
        <v>14</v>
      </c>
      <c r="AI273" s="151"/>
      <c r="AJ273" s="151"/>
      <c r="AK273" s="146"/>
      <c r="AL273" s="156">
        <v>445003754</v>
      </c>
      <c r="AM273" s="151" t="s">
        <v>240</v>
      </c>
      <c r="AN273" s="153" t="s">
        <v>35</v>
      </c>
      <c r="AO273" s="151" t="s">
        <v>1644</v>
      </c>
      <c r="AP273" s="154">
        <v>37781</v>
      </c>
      <c r="AQ273" s="149">
        <f t="shared" ca="1" si="4"/>
        <v>18</v>
      </c>
    </row>
    <row r="274" spans="1:43" x14ac:dyDescent="0.25">
      <c r="A274" s="7" t="s">
        <v>336</v>
      </c>
      <c r="B274" s="28">
        <v>51775</v>
      </c>
      <c r="C274" s="28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AD274" s="147">
        <v>488002498</v>
      </c>
      <c r="AE274" s="148">
        <v>7193962015</v>
      </c>
      <c r="AF274" s="149" t="s">
        <v>15</v>
      </c>
      <c r="AG274" s="150">
        <v>123061</v>
      </c>
      <c r="AH274" s="151" t="s">
        <v>14</v>
      </c>
      <c r="AI274" s="151"/>
      <c r="AJ274" s="151"/>
      <c r="AK274" s="146"/>
      <c r="AL274" s="156">
        <v>445000636</v>
      </c>
      <c r="AM274" s="151" t="s">
        <v>766</v>
      </c>
      <c r="AN274" s="153" t="s">
        <v>12</v>
      </c>
      <c r="AO274" s="151" t="s">
        <v>1649</v>
      </c>
      <c r="AP274" s="154">
        <v>37075</v>
      </c>
      <c r="AQ274" s="149">
        <f t="shared" ca="1" si="4"/>
        <v>20</v>
      </c>
    </row>
    <row r="275" spans="1:43" x14ac:dyDescent="0.25">
      <c r="A275" s="7" t="s">
        <v>337</v>
      </c>
      <c r="B275" s="28">
        <v>94704</v>
      </c>
      <c r="C275" s="28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AD275" s="147">
        <v>599003031</v>
      </c>
      <c r="AE275" s="148">
        <v>3035399385</v>
      </c>
      <c r="AF275" s="149" t="s">
        <v>55</v>
      </c>
      <c r="AG275" s="150">
        <v>115221</v>
      </c>
      <c r="AH275" s="151" t="s">
        <v>14</v>
      </c>
      <c r="AI275" s="151"/>
      <c r="AJ275" s="151"/>
      <c r="AK275" s="146"/>
      <c r="AL275" s="156">
        <v>446005905</v>
      </c>
      <c r="AM275" s="151" t="s">
        <v>649</v>
      </c>
      <c r="AN275" s="153" t="s">
        <v>12</v>
      </c>
      <c r="AO275" s="151" t="s">
        <v>1716</v>
      </c>
      <c r="AP275" s="154">
        <v>38817</v>
      </c>
      <c r="AQ275" s="149">
        <f t="shared" ca="1" si="4"/>
        <v>15</v>
      </c>
    </row>
    <row r="276" spans="1:43" x14ac:dyDescent="0.25">
      <c r="A276" s="7" t="s">
        <v>338</v>
      </c>
      <c r="B276" s="28">
        <v>13377</v>
      </c>
      <c r="C276" s="28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AD276" s="147">
        <v>646009109</v>
      </c>
      <c r="AE276" s="148">
        <v>9705202015</v>
      </c>
      <c r="AF276" s="149" t="s">
        <v>28</v>
      </c>
      <c r="AG276" s="150">
        <v>113680</v>
      </c>
      <c r="AH276" s="151" t="s">
        <v>14</v>
      </c>
      <c r="AI276" s="151"/>
      <c r="AJ276" s="151"/>
      <c r="AK276" s="146"/>
      <c r="AL276" s="156">
        <v>448003115</v>
      </c>
      <c r="AM276" s="151" t="s">
        <v>174</v>
      </c>
      <c r="AN276" s="153" t="s">
        <v>35</v>
      </c>
      <c r="AO276" s="151" t="s">
        <v>1647</v>
      </c>
      <c r="AP276" s="154">
        <v>37010</v>
      </c>
      <c r="AQ276" s="149">
        <f t="shared" ca="1" si="4"/>
        <v>20</v>
      </c>
    </row>
    <row r="277" spans="1:43" x14ac:dyDescent="0.25">
      <c r="A277" s="7" t="s">
        <v>339</v>
      </c>
      <c r="B277" s="28">
        <v>102499</v>
      </c>
      <c r="C277" s="28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AD277" s="147">
        <v>184003833</v>
      </c>
      <c r="AE277" s="148">
        <v>7192259651</v>
      </c>
      <c r="AF277" s="149"/>
      <c r="AG277" s="150">
        <v>38970</v>
      </c>
      <c r="AH277" s="151" t="s">
        <v>22</v>
      </c>
      <c r="AI277" s="151"/>
      <c r="AJ277" s="151"/>
      <c r="AK277" s="146"/>
      <c r="AL277" s="156">
        <v>450008263</v>
      </c>
      <c r="AM277" s="151" t="s">
        <v>405</v>
      </c>
      <c r="AN277" s="153" t="s">
        <v>30</v>
      </c>
      <c r="AO277" s="151" t="s">
        <v>1676</v>
      </c>
      <c r="AP277" s="154">
        <v>37177</v>
      </c>
      <c r="AQ277" s="149">
        <f t="shared" ca="1" si="4"/>
        <v>20</v>
      </c>
    </row>
    <row r="278" spans="1:43" x14ac:dyDescent="0.25">
      <c r="A278" s="7" t="s">
        <v>340</v>
      </c>
      <c r="B278" s="28">
        <v>60579</v>
      </c>
      <c r="C278" s="28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AD278" s="147">
        <v>479000468</v>
      </c>
      <c r="AE278" s="148">
        <v>7197560634</v>
      </c>
      <c r="AF278" s="149"/>
      <c r="AG278" s="150">
        <v>49147</v>
      </c>
      <c r="AH278" s="151" t="s">
        <v>22</v>
      </c>
      <c r="AI278" s="151"/>
      <c r="AJ278" s="151"/>
      <c r="AK278" s="146"/>
      <c r="AL278" s="156">
        <v>453005250</v>
      </c>
      <c r="AM278" s="151" t="s">
        <v>110</v>
      </c>
      <c r="AN278" s="153" t="s">
        <v>49</v>
      </c>
      <c r="AO278" s="151" t="s">
        <v>245</v>
      </c>
      <c r="AP278" s="154">
        <v>40798</v>
      </c>
      <c r="AQ278" s="149">
        <f t="shared" ca="1" si="4"/>
        <v>10</v>
      </c>
    </row>
    <row r="279" spans="1:43" x14ac:dyDescent="0.25">
      <c r="A279" s="7" t="s">
        <v>341</v>
      </c>
      <c r="B279" s="28">
        <v>108900</v>
      </c>
      <c r="C279" s="28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AD279" s="147">
        <v>593006512</v>
      </c>
      <c r="AE279" s="148">
        <v>7198451642</v>
      </c>
      <c r="AF279" s="149" t="s">
        <v>55</v>
      </c>
      <c r="AG279" s="150">
        <v>107416</v>
      </c>
      <c r="AH279" s="151" t="s">
        <v>14</v>
      </c>
      <c r="AI279" s="151"/>
      <c r="AJ279" s="151"/>
      <c r="AK279" s="146"/>
      <c r="AL279" s="156">
        <v>455008527</v>
      </c>
      <c r="AM279" s="151" t="s">
        <v>274</v>
      </c>
      <c r="AN279" s="153" t="s">
        <v>27</v>
      </c>
      <c r="AO279" s="151" t="s">
        <v>1686</v>
      </c>
      <c r="AP279" s="154">
        <v>36664</v>
      </c>
      <c r="AQ279" s="149">
        <f t="shared" ca="1" si="4"/>
        <v>21</v>
      </c>
    </row>
    <row r="280" spans="1:43" x14ac:dyDescent="0.25">
      <c r="A280" s="7" t="s">
        <v>342</v>
      </c>
      <c r="B280" s="28">
        <v>41114</v>
      </c>
      <c r="C280" s="2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AD280" s="147">
        <v>318002120</v>
      </c>
      <c r="AE280" s="148">
        <v>3035228252</v>
      </c>
      <c r="AF280" s="149" t="s">
        <v>40</v>
      </c>
      <c r="AG280" s="150">
        <v>55312</v>
      </c>
      <c r="AH280" s="151" t="s">
        <v>14</v>
      </c>
      <c r="AI280" s="151"/>
      <c r="AJ280" s="151"/>
      <c r="AK280" s="146"/>
      <c r="AL280" s="156">
        <v>458002691</v>
      </c>
      <c r="AM280" s="151" t="s">
        <v>563</v>
      </c>
      <c r="AN280" s="153" t="s">
        <v>49</v>
      </c>
      <c r="AO280" s="151" t="s">
        <v>245</v>
      </c>
      <c r="AP280" s="154">
        <v>38008</v>
      </c>
      <c r="AQ280" s="149">
        <f t="shared" ca="1" si="4"/>
        <v>17</v>
      </c>
    </row>
    <row r="281" spans="1:43" x14ac:dyDescent="0.25">
      <c r="A281" s="7" t="s">
        <v>343</v>
      </c>
      <c r="B281" s="28">
        <v>16626</v>
      </c>
      <c r="C281" s="28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AD281" s="147">
        <v>687008279</v>
      </c>
      <c r="AE281" s="148">
        <v>9704442207</v>
      </c>
      <c r="AF281" s="149" t="s">
        <v>55</v>
      </c>
      <c r="AG281" s="150">
        <v>127365</v>
      </c>
      <c r="AH281" s="151" t="s">
        <v>14</v>
      </c>
      <c r="AI281" s="151"/>
      <c r="AJ281" s="151"/>
      <c r="AK281" s="146"/>
      <c r="AL281" s="156">
        <v>459004225</v>
      </c>
      <c r="AM281" s="151" t="s">
        <v>757</v>
      </c>
      <c r="AN281" s="153" t="s">
        <v>30</v>
      </c>
      <c r="AO281" s="151" t="s">
        <v>709</v>
      </c>
      <c r="AP281" s="154">
        <v>41652</v>
      </c>
      <c r="AQ281" s="149">
        <f t="shared" ca="1" si="4"/>
        <v>8</v>
      </c>
    </row>
    <row r="282" spans="1:43" x14ac:dyDescent="0.25">
      <c r="A282" s="7" t="s">
        <v>344</v>
      </c>
      <c r="B282" s="28">
        <v>134425</v>
      </c>
      <c r="C282" s="2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AD282" s="147">
        <v>824003038</v>
      </c>
      <c r="AE282" s="148">
        <v>5055508095</v>
      </c>
      <c r="AF282" s="149" t="s">
        <v>15</v>
      </c>
      <c r="AG282" s="150">
        <v>75119</v>
      </c>
      <c r="AH282" s="151" t="s">
        <v>14</v>
      </c>
      <c r="AI282" s="151"/>
      <c r="AJ282" s="151"/>
      <c r="AK282" s="146"/>
      <c r="AL282" s="156">
        <v>462007368</v>
      </c>
      <c r="AM282" s="151" t="s">
        <v>1621</v>
      </c>
      <c r="AN282" s="153" t="s">
        <v>35</v>
      </c>
      <c r="AO282" s="151" t="s">
        <v>709</v>
      </c>
      <c r="AP282" s="154">
        <v>42561</v>
      </c>
      <c r="AQ282" s="149">
        <f t="shared" ca="1" si="4"/>
        <v>5</v>
      </c>
    </row>
    <row r="283" spans="1:43" x14ac:dyDescent="0.25">
      <c r="A283" s="7" t="s">
        <v>345</v>
      </c>
      <c r="B283" s="28">
        <v>68210</v>
      </c>
      <c r="C283" s="2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AD283" s="147">
        <v>976007455</v>
      </c>
      <c r="AE283" s="148">
        <v>5055592950</v>
      </c>
      <c r="AF283" s="149" t="s">
        <v>15</v>
      </c>
      <c r="AG283" s="150">
        <v>92239</v>
      </c>
      <c r="AH283" s="151" t="s">
        <v>14</v>
      </c>
      <c r="AI283" s="151"/>
      <c r="AJ283" s="151"/>
      <c r="AK283" s="146"/>
      <c r="AL283" s="156">
        <v>463001277</v>
      </c>
      <c r="AM283" s="151" t="s">
        <v>243</v>
      </c>
      <c r="AN283" s="153" t="s">
        <v>35</v>
      </c>
      <c r="AO283" s="151" t="s">
        <v>1716</v>
      </c>
      <c r="AP283" s="154">
        <v>37598</v>
      </c>
      <c r="AQ283" s="149">
        <f t="shared" ca="1" si="4"/>
        <v>19</v>
      </c>
    </row>
    <row r="284" spans="1:43" x14ac:dyDescent="0.25">
      <c r="A284" s="7" t="s">
        <v>346</v>
      </c>
      <c r="B284" s="28">
        <v>113255</v>
      </c>
      <c r="C284" s="2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AD284" s="147">
        <v>676009815</v>
      </c>
      <c r="AE284" s="148">
        <v>5057950668</v>
      </c>
      <c r="AF284" s="149"/>
      <c r="AG284" s="150">
        <v>95626</v>
      </c>
      <c r="AH284" s="151" t="s">
        <v>22</v>
      </c>
      <c r="AI284" s="151"/>
      <c r="AJ284" s="151"/>
      <c r="AK284" s="146"/>
      <c r="AL284" s="156">
        <v>464001556</v>
      </c>
      <c r="AM284" s="151" t="s">
        <v>66</v>
      </c>
      <c r="AN284" s="153" t="s">
        <v>35</v>
      </c>
      <c r="AO284" s="151" t="s">
        <v>1647</v>
      </c>
      <c r="AP284" s="154">
        <v>39100</v>
      </c>
      <c r="AQ284" s="149">
        <f t="shared" ca="1" si="4"/>
        <v>15</v>
      </c>
    </row>
    <row r="285" spans="1:43" x14ac:dyDescent="0.25">
      <c r="A285" s="7" t="s">
        <v>347</v>
      </c>
      <c r="B285" s="28">
        <v>59583</v>
      </c>
      <c r="C285" s="2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AD285" s="147">
        <v>119001416</v>
      </c>
      <c r="AE285" s="148">
        <v>5058527032</v>
      </c>
      <c r="AF285" s="149"/>
      <c r="AG285" s="150">
        <v>56435</v>
      </c>
      <c r="AH285" s="151" t="s">
        <v>22</v>
      </c>
      <c r="AI285" s="151"/>
      <c r="AJ285" s="151"/>
      <c r="AK285" s="146"/>
      <c r="AL285" s="156">
        <v>464005175</v>
      </c>
      <c r="AM285" s="151" t="s">
        <v>310</v>
      </c>
      <c r="AN285" s="153" t="s">
        <v>35</v>
      </c>
      <c r="AO285" s="151" t="s">
        <v>245</v>
      </c>
      <c r="AP285" s="154">
        <v>37280</v>
      </c>
      <c r="AQ285" s="149">
        <f t="shared" ca="1" si="4"/>
        <v>19</v>
      </c>
    </row>
    <row r="286" spans="1:43" x14ac:dyDescent="0.25">
      <c r="A286" s="7" t="s">
        <v>348</v>
      </c>
      <c r="B286" s="28">
        <v>120626</v>
      </c>
      <c r="C286" s="2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AD286" s="147">
        <v>815000995</v>
      </c>
      <c r="AE286" s="148">
        <v>3032380636</v>
      </c>
      <c r="AF286" s="149"/>
      <c r="AG286" s="150">
        <v>48406</v>
      </c>
      <c r="AH286" s="151" t="s">
        <v>22</v>
      </c>
      <c r="AI286" s="151"/>
      <c r="AJ286" s="151"/>
      <c r="AK286" s="146"/>
      <c r="AL286" s="156">
        <v>466002274</v>
      </c>
      <c r="AM286" s="151" t="s">
        <v>727</v>
      </c>
      <c r="AN286" s="153" t="s">
        <v>35</v>
      </c>
      <c r="AO286" s="151" t="s">
        <v>1649</v>
      </c>
      <c r="AP286" s="154">
        <v>35873</v>
      </c>
      <c r="AQ286" s="149">
        <f t="shared" ca="1" si="4"/>
        <v>23</v>
      </c>
    </row>
    <row r="287" spans="1:43" x14ac:dyDescent="0.25">
      <c r="A287" s="7" t="s">
        <v>349</v>
      </c>
      <c r="B287" s="28">
        <v>74380</v>
      </c>
      <c r="C287" s="2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AD287" s="147">
        <v>549004126</v>
      </c>
      <c r="AE287" s="148">
        <v>7194221208</v>
      </c>
      <c r="AF287" s="149"/>
      <c r="AG287" s="150">
        <v>93192</v>
      </c>
      <c r="AH287" s="151" t="s">
        <v>22</v>
      </c>
      <c r="AI287" s="151"/>
      <c r="AJ287" s="151"/>
      <c r="AK287" s="146"/>
      <c r="AL287" s="156">
        <v>469000778</v>
      </c>
      <c r="AM287" s="151" t="s">
        <v>618</v>
      </c>
      <c r="AN287" s="153" t="s">
        <v>30</v>
      </c>
      <c r="AO287" s="151" t="s">
        <v>709</v>
      </c>
      <c r="AP287" s="154">
        <v>36749</v>
      </c>
      <c r="AQ287" s="149">
        <f t="shared" ca="1" si="4"/>
        <v>21</v>
      </c>
    </row>
    <row r="288" spans="1:43" x14ac:dyDescent="0.25">
      <c r="A288" s="7" t="s">
        <v>350</v>
      </c>
      <c r="B288" s="28">
        <v>112804</v>
      </c>
      <c r="C288" s="2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AD288" s="147">
        <v>168009763</v>
      </c>
      <c r="AE288" s="148">
        <v>3033640748</v>
      </c>
      <c r="AF288" s="149" t="s">
        <v>15</v>
      </c>
      <c r="AG288" s="150">
        <v>67314</v>
      </c>
      <c r="AH288" s="151" t="s">
        <v>14</v>
      </c>
      <c r="AI288" s="151"/>
      <c r="AJ288" s="151"/>
      <c r="AK288" s="146"/>
      <c r="AL288" s="156">
        <v>469009877</v>
      </c>
      <c r="AM288" s="151" t="s">
        <v>520</v>
      </c>
      <c r="AN288" s="153" t="s">
        <v>24</v>
      </c>
      <c r="AO288" s="151" t="s">
        <v>398</v>
      </c>
      <c r="AP288" s="154">
        <v>39331</v>
      </c>
      <c r="AQ288" s="149">
        <f t="shared" ca="1" si="4"/>
        <v>14</v>
      </c>
    </row>
    <row r="289" spans="1:43" x14ac:dyDescent="0.25">
      <c r="A289" s="7" t="s">
        <v>351</v>
      </c>
      <c r="B289" s="28">
        <v>67649</v>
      </c>
      <c r="C289" s="2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AD289" s="147">
        <v>432007321</v>
      </c>
      <c r="AE289" s="148">
        <v>3032339143</v>
      </c>
      <c r="AF289" s="149" t="s">
        <v>19</v>
      </c>
      <c r="AG289" s="150">
        <v>85901</v>
      </c>
      <c r="AH289" s="151" t="s">
        <v>14</v>
      </c>
      <c r="AI289" s="151"/>
      <c r="AJ289" s="151"/>
      <c r="AK289" s="146"/>
      <c r="AL289" s="156">
        <v>469007161</v>
      </c>
      <c r="AM289" s="151" t="s">
        <v>360</v>
      </c>
      <c r="AN289" s="153" t="s">
        <v>35</v>
      </c>
      <c r="AO289" s="151" t="s">
        <v>1730</v>
      </c>
      <c r="AP289" s="154">
        <v>38099</v>
      </c>
      <c r="AQ289" s="149">
        <f t="shared" ca="1" si="4"/>
        <v>17</v>
      </c>
    </row>
    <row r="290" spans="1:43" x14ac:dyDescent="0.25">
      <c r="A290" s="7" t="s">
        <v>352</v>
      </c>
      <c r="B290" s="28">
        <v>106661</v>
      </c>
      <c r="C290" s="2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AD290" s="147">
        <v>681001880</v>
      </c>
      <c r="AE290" s="148">
        <v>3034588703</v>
      </c>
      <c r="AF290" s="149" t="s">
        <v>28</v>
      </c>
      <c r="AG290" s="150">
        <v>95112</v>
      </c>
      <c r="AH290" s="151" t="s">
        <v>14</v>
      </c>
      <c r="AI290" s="151"/>
      <c r="AJ290" s="151"/>
      <c r="AK290" s="146"/>
      <c r="AL290" s="156">
        <v>472002901</v>
      </c>
      <c r="AM290" s="151" t="s">
        <v>624</v>
      </c>
      <c r="AN290" s="153" t="s">
        <v>27</v>
      </c>
      <c r="AO290" s="151" t="s">
        <v>1691</v>
      </c>
      <c r="AP290" s="154">
        <v>38688</v>
      </c>
      <c r="AQ290" s="149">
        <f t="shared" ca="1" si="4"/>
        <v>16</v>
      </c>
    </row>
    <row r="291" spans="1:43" x14ac:dyDescent="0.25">
      <c r="A291" s="7" t="s">
        <v>353</v>
      </c>
      <c r="B291" s="28">
        <v>22919</v>
      </c>
      <c r="C291" s="2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AD291" s="147">
        <v>556003833</v>
      </c>
      <c r="AE291" s="148">
        <v>9703451072</v>
      </c>
      <c r="AF291" s="149" t="s">
        <v>55</v>
      </c>
      <c r="AG291" s="150">
        <v>77832</v>
      </c>
      <c r="AH291" s="151" t="s">
        <v>14</v>
      </c>
      <c r="AI291" s="151"/>
      <c r="AJ291" s="151"/>
      <c r="AK291" s="146"/>
      <c r="AL291" s="156">
        <v>475007086</v>
      </c>
      <c r="AM291" s="151" t="s">
        <v>651</v>
      </c>
      <c r="AN291" s="153" t="s">
        <v>27</v>
      </c>
      <c r="AO291" s="151" t="s">
        <v>1691</v>
      </c>
      <c r="AP291" s="154">
        <v>40993</v>
      </c>
      <c r="AQ291" s="149">
        <f t="shared" ca="1" si="4"/>
        <v>9</v>
      </c>
    </row>
    <row r="292" spans="1:43" x14ac:dyDescent="0.25">
      <c r="A292" s="7" t="s">
        <v>354</v>
      </c>
      <c r="B292" s="28">
        <v>100682</v>
      </c>
      <c r="C292" s="2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AD292" s="147">
        <v>775006154</v>
      </c>
      <c r="AE292" s="148">
        <v>7194532398</v>
      </c>
      <c r="AF292" s="149" t="s">
        <v>15</v>
      </c>
      <c r="AG292" s="150">
        <v>43677</v>
      </c>
      <c r="AH292" s="151" t="s">
        <v>14</v>
      </c>
      <c r="AI292" s="151"/>
      <c r="AJ292" s="151"/>
      <c r="AK292" s="146"/>
      <c r="AL292" s="156">
        <v>476000694</v>
      </c>
      <c r="AM292" s="151" t="s">
        <v>446</v>
      </c>
      <c r="AN292" s="153" t="s">
        <v>12</v>
      </c>
      <c r="AO292" s="151" t="s">
        <v>1649</v>
      </c>
      <c r="AP292" s="154">
        <v>42345</v>
      </c>
      <c r="AQ292" s="149">
        <f t="shared" ca="1" si="4"/>
        <v>6</v>
      </c>
    </row>
    <row r="293" spans="1:43" x14ac:dyDescent="0.25">
      <c r="A293" s="7" t="s">
        <v>355</v>
      </c>
      <c r="B293" s="28">
        <v>59350</v>
      </c>
      <c r="C293" s="2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AD293" s="147">
        <v>949003495</v>
      </c>
      <c r="AE293" s="148">
        <v>3033539483</v>
      </c>
      <c r="AF293" s="149" t="s">
        <v>40</v>
      </c>
      <c r="AG293" s="150">
        <v>68054</v>
      </c>
      <c r="AH293" s="151" t="s">
        <v>14</v>
      </c>
      <c r="AI293" s="151"/>
      <c r="AJ293" s="151"/>
      <c r="AK293" s="146"/>
      <c r="AL293" s="156">
        <v>479004781</v>
      </c>
      <c r="AM293" s="151" t="s">
        <v>213</v>
      </c>
      <c r="AN293" s="153" t="s">
        <v>30</v>
      </c>
      <c r="AO293" s="151" t="s">
        <v>245</v>
      </c>
      <c r="AP293" s="154">
        <v>35537</v>
      </c>
      <c r="AQ293" s="149">
        <f t="shared" ca="1" si="4"/>
        <v>24</v>
      </c>
    </row>
    <row r="294" spans="1:43" x14ac:dyDescent="0.25">
      <c r="A294" s="7" t="s">
        <v>356</v>
      </c>
      <c r="B294" s="28">
        <v>90241</v>
      </c>
      <c r="C294" s="2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AD294" s="147">
        <v>183005312</v>
      </c>
      <c r="AE294" s="148">
        <v>9701162663</v>
      </c>
      <c r="AF294" s="149"/>
      <c r="AG294" s="150">
        <v>64329</v>
      </c>
      <c r="AH294" s="151" t="s">
        <v>22</v>
      </c>
      <c r="AI294" s="151"/>
      <c r="AJ294" s="151"/>
      <c r="AK294" s="146"/>
      <c r="AL294" s="156">
        <v>479000468</v>
      </c>
      <c r="AM294" s="151" t="s">
        <v>561</v>
      </c>
      <c r="AN294" s="153" t="s">
        <v>30</v>
      </c>
      <c r="AO294" s="151" t="s">
        <v>810</v>
      </c>
      <c r="AP294" s="154">
        <v>35927</v>
      </c>
      <c r="AQ294" s="149">
        <f t="shared" ca="1" si="4"/>
        <v>23</v>
      </c>
    </row>
    <row r="295" spans="1:43" x14ac:dyDescent="0.25">
      <c r="A295" s="7" t="s">
        <v>357</v>
      </c>
      <c r="B295" s="28">
        <v>99754</v>
      </c>
      <c r="C295" s="2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AD295" s="147">
        <v>529009100</v>
      </c>
      <c r="AE295" s="148">
        <v>5052911046</v>
      </c>
      <c r="AF295" s="149" t="s">
        <v>15</v>
      </c>
      <c r="AG295" s="150">
        <v>76963</v>
      </c>
      <c r="AH295" s="151" t="s">
        <v>14</v>
      </c>
      <c r="AI295" s="151"/>
      <c r="AJ295" s="151"/>
      <c r="AK295" s="146"/>
      <c r="AL295" s="156">
        <v>479004243</v>
      </c>
      <c r="AM295" s="151" t="s">
        <v>26</v>
      </c>
      <c r="AN295" s="153" t="s">
        <v>49</v>
      </c>
      <c r="AO295" s="151" t="s">
        <v>635</v>
      </c>
      <c r="AP295" s="154">
        <v>42002</v>
      </c>
      <c r="AQ295" s="149">
        <f t="shared" ca="1" si="4"/>
        <v>7</v>
      </c>
    </row>
    <row r="296" spans="1:43" x14ac:dyDescent="0.25">
      <c r="A296" s="7" t="s">
        <v>358</v>
      </c>
      <c r="B296" s="28">
        <v>56484</v>
      </c>
      <c r="C296" s="2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AD296" s="147">
        <v>635002174</v>
      </c>
      <c r="AE296" s="148">
        <v>9701384592</v>
      </c>
      <c r="AF296" s="149" t="s">
        <v>55</v>
      </c>
      <c r="AG296" s="150">
        <v>62324</v>
      </c>
      <c r="AH296" s="151" t="s">
        <v>18</v>
      </c>
      <c r="AI296" s="151"/>
      <c r="AJ296" s="151"/>
      <c r="AK296" s="146"/>
      <c r="AL296" s="156">
        <v>483008807</v>
      </c>
      <c r="AM296" s="151" t="s">
        <v>553</v>
      </c>
      <c r="AN296" s="153" t="s">
        <v>49</v>
      </c>
      <c r="AO296" s="151" t="s">
        <v>1676</v>
      </c>
      <c r="AP296" s="154">
        <v>38187</v>
      </c>
      <c r="AQ296" s="149">
        <f t="shared" ca="1" si="4"/>
        <v>17</v>
      </c>
    </row>
    <row r="297" spans="1:43" x14ac:dyDescent="0.25">
      <c r="A297" s="7" t="s">
        <v>359</v>
      </c>
      <c r="B297" s="28">
        <v>60156</v>
      </c>
      <c r="C297" s="2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AD297" s="147">
        <v>553009908</v>
      </c>
      <c r="AE297" s="148">
        <v>5051658481</v>
      </c>
      <c r="AF297" s="149"/>
      <c r="AG297" s="150">
        <v>36457</v>
      </c>
      <c r="AH297" s="151" t="s">
        <v>22</v>
      </c>
      <c r="AI297" s="151"/>
      <c r="AJ297" s="151"/>
      <c r="AK297" s="146"/>
      <c r="AL297" s="156">
        <v>488002566</v>
      </c>
      <c r="AM297" s="151" t="s">
        <v>265</v>
      </c>
      <c r="AN297" s="153" t="s">
        <v>35</v>
      </c>
      <c r="AO297" s="151" t="s">
        <v>709</v>
      </c>
      <c r="AP297" s="154">
        <v>36647</v>
      </c>
      <c r="AQ297" s="149">
        <f t="shared" ca="1" si="4"/>
        <v>21</v>
      </c>
    </row>
    <row r="298" spans="1:43" x14ac:dyDescent="0.25">
      <c r="A298" s="7" t="s">
        <v>360</v>
      </c>
      <c r="B298" s="28">
        <v>25935</v>
      </c>
      <c r="C298" s="2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AD298" s="147">
        <v>591008002</v>
      </c>
      <c r="AE298" s="148">
        <v>3031362796</v>
      </c>
      <c r="AF298" s="149"/>
      <c r="AG298" s="150">
        <v>93425</v>
      </c>
      <c r="AH298" s="151" t="s">
        <v>22</v>
      </c>
      <c r="AI298" s="151"/>
      <c r="AJ298" s="151"/>
      <c r="AK298" s="146"/>
      <c r="AL298" s="156">
        <v>488002498</v>
      </c>
      <c r="AM298" s="151" t="s">
        <v>386</v>
      </c>
      <c r="AN298" s="153" t="s">
        <v>12</v>
      </c>
      <c r="AO298" s="151" t="s">
        <v>1647</v>
      </c>
      <c r="AP298" s="154">
        <v>39884</v>
      </c>
      <c r="AQ298" s="149">
        <f t="shared" ca="1" si="4"/>
        <v>12</v>
      </c>
    </row>
    <row r="299" spans="1:43" x14ac:dyDescent="0.25">
      <c r="A299" s="7" t="s">
        <v>361</v>
      </c>
      <c r="B299" s="28">
        <v>53795</v>
      </c>
      <c r="C299" s="2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AD299" s="147">
        <v>200000949</v>
      </c>
      <c r="AE299" s="148">
        <v>9708097539</v>
      </c>
      <c r="AF299" s="149"/>
      <c r="AG299" s="150">
        <v>96705</v>
      </c>
      <c r="AH299" s="151" t="s">
        <v>25</v>
      </c>
      <c r="AI299" s="151"/>
      <c r="AJ299" s="151"/>
      <c r="AK299" s="146"/>
      <c r="AL299" s="156">
        <v>488004083</v>
      </c>
      <c r="AM299" s="151" t="s">
        <v>344</v>
      </c>
      <c r="AN299" s="153" t="s">
        <v>24</v>
      </c>
      <c r="AO299" s="151" t="s">
        <v>245</v>
      </c>
      <c r="AP299" s="154">
        <v>39250</v>
      </c>
      <c r="AQ299" s="149">
        <f t="shared" ca="1" si="4"/>
        <v>14</v>
      </c>
    </row>
    <row r="300" spans="1:43" x14ac:dyDescent="0.25">
      <c r="A300" s="7" t="s">
        <v>362</v>
      </c>
      <c r="B300" s="28">
        <v>103727</v>
      </c>
      <c r="C300" s="2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AD300" s="147">
        <v>904005434</v>
      </c>
      <c r="AE300" s="148">
        <v>9706097340</v>
      </c>
      <c r="AF300" s="149" t="s">
        <v>40</v>
      </c>
      <c r="AG300" s="150">
        <v>109746</v>
      </c>
      <c r="AH300" s="151" t="s">
        <v>14</v>
      </c>
      <c r="AI300" s="151"/>
      <c r="AJ300" s="151"/>
      <c r="AK300" s="146"/>
      <c r="AL300" s="156">
        <v>489000323</v>
      </c>
      <c r="AM300" s="151" t="s">
        <v>304</v>
      </c>
      <c r="AN300" s="153" t="s">
        <v>27</v>
      </c>
      <c r="AO300" s="151" t="s">
        <v>398</v>
      </c>
      <c r="AP300" s="154">
        <v>42237</v>
      </c>
      <c r="AQ300" s="149">
        <f t="shared" ca="1" si="4"/>
        <v>6</v>
      </c>
    </row>
    <row r="301" spans="1:43" x14ac:dyDescent="0.25">
      <c r="A301" s="7" t="s">
        <v>363</v>
      </c>
      <c r="B301" s="28">
        <v>81436</v>
      </c>
      <c r="C301" s="2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AD301" s="147">
        <v>624006387</v>
      </c>
      <c r="AE301" s="148">
        <v>9707515181</v>
      </c>
      <c r="AF301" s="149" t="s">
        <v>15</v>
      </c>
      <c r="AG301" s="150">
        <v>124835</v>
      </c>
      <c r="AH301" s="151" t="s">
        <v>14</v>
      </c>
      <c r="AI301" s="151"/>
      <c r="AJ301" s="151"/>
      <c r="AK301" s="146"/>
      <c r="AL301" s="156">
        <v>490005610</v>
      </c>
      <c r="AM301" s="151" t="s">
        <v>428</v>
      </c>
      <c r="AN301" s="153" t="s">
        <v>12</v>
      </c>
      <c r="AO301" s="151" t="s">
        <v>1649</v>
      </c>
      <c r="AP301" s="154">
        <v>37745</v>
      </c>
      <c r="AQ301" s="149">
        <f t="shared" ca="1" si="4"/>
        <v>18</v>
      </c>
    </row>
    <row r="302" spans="1:43" x14ac:dyDescent="0.25">
      <c r="A302" s="7" t="s">
        <v>364</v>
      </c>
      <c r="B302" s="28">
        <v>69411</v>
      </c>
      <c r="C302" s="2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AD302" s="147">
        <v>253005904</v>
      </c>
      <c r="AE302" s="148">
        <v>3032168237</v>
      </c>
      <c r="AF302" s="149" t="s">
        <v>55</v>
      </c>
      <c r="AG302" s="150">
        <v>122460</v>
      </c>
      <c r="AH302" s="151" t="s">
        <v>18</v>
      </c>
      <c r="AI302" s="151"/>
      <c r="AJ302" s="151"/>
      <c r="AK302" s="146"/>
      <c r="AL302" s="156">
        <v>490005392</v>
      </c>
      <c r="AM302" s="151" t="s">
        <v>1605</v>
      </c>
      <c r="AN302" s="153" t="s">
        <v>30</v>
      </c>
      <c r="AO302" s="151" t="s">
        <v>1649</v>
      </c>
      <c r="AP302" s="154">
        <v>37452</v>
      </c>
      <c r="AQ302" s="149">
        <f t="shared" ca="1" si="4"/>
        <v>19</v>
      </c>
    </row>
    <row r="303" spans="1:43" x14ac:dyDescent="0.25">
      <c r="A303" s="7" t="s">
        <v>365</v>
      </c>
      <c r="B303" s="28">
        <v>104095</v>
      </c>
      <c r="C303" s="2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AD303" s="147">
        <v>219000654</v>
      </c>
      <c r="AE303" s="148">
        <v>5055261239</v>
      </c>
      <c r="AF303" s="149" t="s">
        <v>19</v>
      </c>
      <c r="AG303" s="150">
        <v>109087</v>
      </c>
      <c r="AH303" s="151" t="s">
        <v>18</v>
      </c>
      <c r="AI303" s="151"/>
      <c r="AJ303" s="151"/>
      <c r="AK303" s="146"/>
      <c r="AL303" s="156">
        <v>491005757</v>
      </c>
      <c r="AM303" s="151" t="s">
        <v>570</v>
      </c>
      <c r="AN303" s="153" t="s">
        <v>35</v>
      </c>
      <c r="AO303" s="151" t="s">
        <v>1730</v>
      </c>
      <c r="AP303" s="154">
        <v>38822</v>
      </c>
      <c r="AQ303" s="149">
        <f t="shared" ca="1" si="4"/>
        <v>15</v>
      </c>
    </row>
    <row r="304" spans="1:43" x14ac:dyDescent="0.25">
      <c r="A304" s="7" t="s">
        <v>366</v>
      </c>
      <c r="B304" s="28">
        <v>133402</v>
      </c>
      <c r="C304" s="2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AD304" s="147">
        <v>445000636</v>
      </c>
      <c r="AE304" s="148">
        <v>7192917217</v>
      </c>
      <c r="AF304" s="149" t="s">
        <v>40</v>
      </c>
      <c r="AG304" s="150">
        <v>57511</v>
      </c>
      <c r="AH304" s="151" t="s">
        <v>14</v>
      </c>
      <c r="AI304" s="151"/>
      <c r="AJ304" s="151"/>
      <c r="AK304" s="146"/>
      <c r="AL304" s="156">
        <v>491006485</v>
      </c>
      <c r="AM304" s="151" t="s">
        <v>667</v>
      </c>
      <c r="AN304" s="153" t="s">
        <v>12</v>
      </c>
      <c r="AO304" s="151" t="s">
        <v>1647</v>
      </c>
      <c r="AP304" s="154">
        <v>37441</v>
      </c>
      <c r="AQ304" s="149">
        <f t="shared" ca="1" si="4"/>
        <v>19</v>
      </c>
    </row>
    <row r="305" spans="1:43" x14ac:dyDescent="0.25">
      <c r="A305" s="7" t="s">
        <v>367</v>
      </c>
      <c r="B305" s="28">
        <v>53249</v>
      </c>
      <c r="C305" s="2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AD305" s="147">
        <v>124001120</v>
      </c>
      <c r="AE305" s="148">
        <v>7195441252</v>
      </c>
      <c r="AF305" s="149" t="s">
        <v>55</v>
      </c>
      <c r="AG305" s="150">
        <v>85454</v>
      </c>
      <c r="AH305" s="151" t="s">
        <v>14</v>
      </c>
      <c r="AI305" s="151"/>
      <c r="AJ305" s="151"/>
      <c r="AK305" s="146"/>
      <c r="AL305" s="156">
        <v>492007833</v>
      </c>
      <c r="AM305" s="151" t="s">
        <v>586</v>
      </c>
      <c r="AN305" s="153" t="s">
        <v>24</v>
      </c>
      <c r="AO305" s="151" t="s">
        <v>1644</v>
      </c>
      <c r="AP305" s="154">
        <v>35331</v>
      </c>
      <c r="AQ305" s="149">
        <f t="shared" ca="1" si="4"/>
        <v>25</v>
      </c>
    </row>
    <row r="306" spans="1:43" x14ac:dyDescent="0.25">
      <c r="A306" s="7" t="s">
        <v>368</v>
      </c>
      <c r="B306" s="28">
        <v>70039</v>
      </c>
      <c r="C306" s="2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AD306" s="147">
        <v>342004662</v>
      </c>
      <c r="AE306" s="148">
        <v>9707288082</v>
      </c>
      <c r="AF306" s="149"/>
      <c r="AG306" s="150">
        <v>34646</v>
      </c>
      <c r="AH306" s="151" t="s">
        <v>22</v>
      </c>
      <c r="AI306" s="151"/>
      <c r="AJ306" s="151"/>
      <c r="AK306" s="146"/>
      <c r="AL306" s="156">
        <v>493003141</v>
      </c>
      <c r="AM306" s="151" t="s">
        <v>507</v>
      </c>
      <c r="AN306" s="153" t="s">
        <v>35</v>
      </c>
      <c r="AO306" s="151" t="s">
        <v>635</v>
      </c>
      <c r="AP306" s="154">
        <v>38330</v>
      </c>
      <c r="AQ306" s="149">
        <f t="shared" ca="1" si="4"/>
        <v>17</v>
      </c>
    </row>
    <row r="307" spans="1:43" x14ac:dyDescent="0.25">
      <c r="A307" s="7" t="s">
        <v>369</v>
      </c>
      <c r="B307" s="28">
        <v>79498</v>
      </c>
      <c r="C307" s="2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AD307" s="147">
        <v>945004471</v>
      </c>
      <c r="AE307" s="148">
        <v>3034944945</v>
      </c>
      <c r="AF307" s="149"/>
      <c r="AG307" s="150">
        <v>93935</v>
      </c>
      <c r="AH307" s="151" t="s">
        <v>22</v>
      </c>
      <c r="AI307" s="151"/>
      <c r="AJ307" s="151"/>
      <c r="AK307" s="146"/>
      <c r="AL307" s="156">
        <v>495001952</v>
      </c>
      <c r="AM307" s="151" t="s">
        <v>231</v>
      </c>
      <c r="AN307" s="153" t="s">
        <v>24</v>
      </c>
      <c r="AO307" s="151" t="s">
        <v>1676</v>
      </c>
      <c r="AP307" s="154">
        <v>37913</v>
      </c>
      <c r="AQ307" s="149">
        <f t="shared" ca="1" si="4"/>
        <v>18</v>
      </c>
    </row>
    <row r="308" spans="1:43" x14ac:dyDescent="0.25">
      <c r="A308" s="7" t="s">
        <v>370</v>
      </c>
      <c r="B308" s="28">
        <v>68292</v>
      </c>
      <c r="C308" s="2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AD308" s="147">
        <v>254006623</v>
      </c>
      <c r="AE308" s="148">
        <v>3034900864</v>
      </c>
      <c r="AF308" s="149"/>
      <c r="AG308" s="150">
        <v>57359</v>
      </c>
      <c r="AH308" s="151" t="s">
        <v>25</v>
      </c>
      <c r="AI308" s="151"/>
      <c r="AJ308" s="151"/>
      <c r="AK308" s="146"/>
      <c r="AL308" s="156">
        <v>496002387</v>
      </c>
      <c r="AM308" s="151" t="s">
        <v>625</v>
      </c>
      <c r="AN308" s="153" t="s">
        <v>27</v>
      </c>
      <c r="AO308" s="151" t="s">
        <v>635</v>
      </c>
      <c r="AP308" s="154">
        <v>38438</v>
      </c>
      <c r="AQ308" s="149">
        <f t="shared" ca="1" si="4"/>
        <v>16</v>
      </c>
    </row>
    <row r="309" spans="1:43" x14ac:dyDescent="0.25">
      <c r="A309" s="7" t="s">
        <v>371</v>
      </c>
      <c r="B309" s="28">
        <v>42439</v>
      </c>
      <c r="C309" s="2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AD309" s="147">
        <v>144004265</v>
      </c>
      <c r="AE309" s="148">
        <v>9705915044</v>
      </c>
      <c r="AF309" s="149" t="s">
        <v>55</v>
      </c>
      <c r="AG309" s="150">
        <v>51722</v>
      </c>
      <c r="AH309" s="151" t="s">
        <v>14</v>
      </c>
      <c r="AI309" s="151"/>
      <c r="AJ309" s="151"/>
      <c r="AK309" s="146"/>
      <c r="AL309" s="156">
        <v>497004015</v>
      </c>
      <c r="AM309" s="151" t="s">
        <v>443</v>
      </c>
      <c r="AN309" s="153" t="s">
        <v>12</v>
      </c>
      <c r="AO309" s="151" t="s">
        <v>1644</v>
      </c>
      <c r="AP309" s="154">
        <v>38116</v>
      </c>
      <c r="AQ309" s="149">
        <f t="shared" ca="1" si="4"/>
        <v>17</v>
      </c>
    </row>
    <row r="310" spans="1:43" x14ac:dyDescent="0.25">
      <c r="A310" s="7" t="s">
        <v>372</v>
      </c>
      <c r="B310" s="28">
        <v>89080</v>
      </c>
      <c r="C310" s="2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AD310" s="147">
        <v>558006739</v>
      </c>
      <c r="AE310" s="148">
        <v>9703123940</v>
      </c>
      <c r="AF310" s="149" t="s">
        <v>15</v>
      </c>
      <c r="AG310" s="150">
        <v>96529</v>
      </c>
      <c r="AH310" s="151" t="s">
        <v>14</v>
      </c>
      <c r="AI310" s="151"/>
      <c r="AJ310" s="151"/>
      <c r="AK310" s="146"/>
      <c r="AL310" s="156">
        <v>501005712</v>
      </c>
      <c r="AM310" s="151" t="s">
        <v>787</v>
      </c>
      <c r="AN310" s="153" t="s">
        <v>35</v>
      </c>
      <c r="AO310" s="151" t="s">
        <v>1647</v>
      </c>
      <c r="AP310" s="154">
        <v>37766</v>
      </c>
      <c r="AQ310" s="149">
        <f t="shared" ca="1" si="4"/>
        <v>18</v>
      </c>
    </row>
    <row r="311" spans="1:43" x14ac:dyDescent="0.25">
      <c r="A311" s="7" t="s">
        <v>373</v>
      </c>
      <c r="B311" s="28">
        <v>105147</v>
      </c>
      <c r="C311" s="2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AD311" s="147">
        <v>450008263</v>
      </c>
      <c r="AE311" s="148">
        <v>7192969056</v>
      </c>
      <c r="AF311" s="149" t="s">
        <v>15</v>
      </c>
      <c r="AG311" s="150">
        <v>108067</v>
      </c>
      <c r="AH311" s="151" t="s">
        <v>14</v>
      </c>
      <c r="AI311" s="151"/>
      <c r="AJ311" s="151"/>
      <c r="AK311" s="146"/>
      <c r="AL311" s="156">
        <v>503001546</v>
      </c>
      <c r="AM311" s="151" t="s">
        <v>521</v>
      </c>
      <c r="AN311" s="153" t="s">
        <v>30</v>
      </c>
      <c r="AO311" s="151" t="s">
        <v>1649</v>
      </c>
      <c r="AP311" s="154">
        <v>39450</v>
      </c>
      <c r="AQ311" s="149">
        <f t="shared" ca="1" si="4"/>
        <v>14</v>
      </c>
    </row>
    <row r="312" spans="1:43" x14ac:dyDescent="0.25">
      <c r="A312" s="7" t="s">
        <v>374</v>
      </c>
      <c r="B312" s="28">
        <v>49877</v>
      </c>
      <c r="C312" s="2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AD312" s="147">
        <v>672005934</v>
      </c>
      <c r="AE312" s="148">
        <v>3033373445</v>
      </c>
      <c r="AF312" s="149"/>
      <c r="AG312" s="150">
        <v>44547</v>
      </c>
      <c r="AH312" s="151" t="s">
        <v>22</v>
      </c>
      <c r="AI312" s="151"/>
      <c r="AJ312" s="151"/>
      <c r="AK312" s="146"/>
      <c r="AL312" s="156">
        <v>505004105</v>
      </c>
      <c r="AM312" s="151" t="s">
        <v>182</v>
      </c>
      <c r="AN312" s="153" t="s">
        <v>30</v>
      </c>
      <c r="AO312" s="151" t="s">
        <v>245</v>
      </c>
      <c r="AP312" s="154">
        <v>39558</v>
      </c>
      <c r="AQ312" s="149">
        <f t="shared" ca="1" si="4"/>
        <v>13</v>
      </c>
    </row>
    <row r="313" spans="1:43" x14ac:dyDescent="0.25">
      <c r="A313" s="7" t="s">
        <v>375</v>
      </c>
      <c r="B313" s="28">
        <v>101024</v>
      </c>
      <c r="C313" s="2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AD313" s="147">
        <v>944004072</v>
      </c>
      <c r="AE313" s="148">
        <v>7197722509</v>
      </c>
      <c r="AF313" s="149" t="s">
        <v>15</v>
      </c>
      <c r="AG313" s="150">
        <v>107182</v>
      </c>
      <c r="AH313" s="151" t="s">
        <v>18</v>
      </c>
      <c r="AI313" s="151"/>
      <c r="AJ313" s="151"/>
      <c r="AK313" s="146"/>
      <c r="AL313" s="156">
        <v>506007672</v>
      </c>
      <c r="AM313" s="151" t="s">
        <v>266</v>
      </c>
      <c r="AN313" s="153" t="s">
        <v>12</v>
      </c>
      <c r="AO313" s="151" t="s">
        <v>1691</v>
      </c>
      <c r="AP313" s="154">
        <v>38701</v>
      </c>
      <c r="AQ313" s="149">
        <f t="shared" ca="1" si="4"/>
        <v>16</v>
      </c>
    </row>
    <row r="314" spans="1:43" x14ac:dyDescent="0.25">
      <c r="A314" s="7" t="s">
        <v>376</v>
      </c>
      <c r="B314" s="28">
        <v>35763</v>
      </c>
      <c r="C314" s="2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AD314" s="147">
        <v>779008961</v>
      </c>
      <c r="AE314" s="148">
        <v>5052783818</v>
      </c>
      <c r="AF314" s="149" t="s">
        <v>15</v>
      </c>
      <c r="AG314" s="150">
        <v>70968</v>
      </c>
      <c r="AH314" s="151" t="s">
        <v>14</v>
      </c>
      <c r="AI314" s="151"/>
      <c r="AJ314" s="151"/>
      <c r="AK314" s="146"/>
      <c r="AL314" s="156">
        <v>510006317</v>
      </c>
      <c r="AM314" s="151" t="s">
        <v>421</v>
      </c>
      <c r="AN314" s="153" t="s">
        <v>27</v>
      </c>
      <c r="AO314" s="151" t="s">
        <v>245</v>
      </c>
      <c r="AP314" s="154">
        <v>42099</v>
      </c>
      <c r="AQ314" s="149">
        <f t="shared" ca="1" si="4"/>
        <v>6</v>
      </c>
    </row>
    <row r="315" spans="1:43" x14ac:dyDescent="0.25">
      <c r="A315" s="7" t="s">
        <v>377</v>
      </c>
      <c r="B315" s="28">
        <v>96438</v>
      </c>
      <c r="C315" s="2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AD315" s="147">
        <v>416008872</v>
      </c>
      <c r="AE315" s="148">
        <v>3033517837</v>
      </c>
      <c r="AF315" s="149"/>
      <c r="AG315" s="150">
        <v>75382</v>
      </c>
      <c r="AH315" s="151" t="s">
        <v>25</v>
      </c>
      <c r="AI315" s="151"/>
      <c r="AJ315" s="151"/>
      <c r="AK315" s="146"/>
      <c r="AL315" s="156">
        <v>511002166</v>
      </c>
      <c r="AM315" s="151" t="s">
        <v>809</v>
      </c>
      <c r="AN315" s="153" t="s">
        <v>49</v>
      </c>
      <c r="AO315" s="151" t="s">
        <v>1730</v>
      </c>
      <c r="AP315" s="154">
        <v>38491</v>
      </c>
      <c r="AQ315" s="149">
        <f t="shared" ca="1" si="4"/>
        <v>16</v>
      </c>
    </row>
    <row r="316" spans="1:43" x14ac:dyDescent="0.25">
      <c r="A316" s="7" t="s">
        <v>378</v>
      </c>
      <c r="B316" s="28">
        <v>107862</v>
      </c>
      <c r="C316" s="2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AD316" s="147">
        <v>997006126</v>
      </c>
      <c r="AE316" s="148">
        <v>5058552110</v>
      </c>
      <c r="AF316" s="149" t="s">
        <v>19</v>
      </c>
      <c r="AG316" s="150">
        <v>100783</v>
      </c>
      <c r="AH316" s="151" t="s">
        <v>14</v>
      </c>
      <c r="AI316" s="151"/>
      <c r="AJ316" s="151"/>
      <c r="AK316" s="146"/>
      <c r="AL316" s="156">
        <v>511004728</v>
      </c>
      <c r="AM316" s="151" t="s">
        <v>677</v>
      </c>
      <c r="AN316" s="153" t="s">
        <v>49</v>
      </c>
      <c r="AO316" s="151" t="s">
        <v>245</v>
      </c>
      <c r="AP316" s="154">
        <v>36089</v>
      </c>
      <c r="AQ316" s="149">
        <f t="shared" ca="1" si="4"/>
        <v>23</v>
      </c>
    </row>
    <row r="317" spans="1:43" x14ac:dyDescent="0.25">
      <c r="A317" s="7" t="s">
        <v>379</v>
      </c>
      <c r="B317" s="28">
        <v>15876</v>
      </c>
      <c r="C317" s="2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AD317" s="147">
        <v>809001818</v>
      </c>
      <c r="AE317" s="148">
        <v>7192636321</v>
      </c>
      <c r="AF317" s="149" t="s">
        <v>40</v>
      </c>
      <c r="AG317" s="150">
        <v>62437</v>
      </c>
      <c r="AH317" s="151" t="s">
        <v>14</v>
      </c>
      <c r="AI317" s="151"/>
      <c r="AJ317" s="151"/>
      <c r="AK317" s="146"/>
      <c r="AL317" s="156">
        <v>512001859</v>
      </c>
      <c r="AM317" s="151" t="s">
        <v>145</v>
      </c>
      <c r="AN317" s="153" t="s">
        <v>30</v>
      </c>
      <c r="AO317" s="151" t="s">
        <v>1647</v>
      </c>
      <c r="AP317" s="154">
        <v>36472</v>
      </c>
      <c r="AQ317" s="149">
        <f t="shared" ca="1" si="4"/>
        <v>22</v>
      </c>
    </row>
    <row r="318" spans="1:43" x14ac:dyDescent="0.25">
      <c r="A318" s="7" t="s">
        <v>380</v>
      </c>
      <c r="B318" s="28">
        <v>56826</v>
      </c>
      <c r="C318" s="2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AD318" s="147">
        <v>118000954</v>
      </c>
      <c r="AE318" s="148">
        <v>3038792521</v>
      </c>
      <c r="AF318" s="149" t="s">
        <v>19</v>
      </c>
      <c r="AG318" s="150">
        <v>78138</v>
      </c>
      <c r="AH318" s="151" t="s">
        <v>14</v>
      </c>
      <c r="AI318" s="151"/>
      <c r="AJ318" s="151"/>
      <c r="AK318" s="146"/>
      <c r="AL318" s="156">
        <v>514008045</v>
      </c>
      <c r="AM318" s="151" t="s">
        <v>488</v>
      </c>
      <c r="AN318" s="153" t="s">
        <v>12</v>
      </c>
      <c r="AO318" s="151" t="s">
        <v>245</v>
      </c>
      <c r="AP318" s="154">
        <v>40461</v>
      </c>
      <c r="AQ318" s="149">
        <f t="shared" ca="1" si="4"/>
        <v>11</v>
      </c>
    </row>
    <row r="319" spans="1:43" x14ac:dyDescent="0.25">
      <c r="A319" s="7" t="s">
        <v>381</v>
      </c>
      <c r="B319" s="28">
        <v>58477</v>
      </c>
      <c r="C319" s="2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AD319" s="147">
        <v>400003641</v>
      </c>
      <c r="AE319" s="148">
        <v>3033014821</v>
      </c>
      <c r="AF319" s="149" t="s">
        <v>55</v>
      </c>
      <c r="AG319" s="150">
        <v>69116</v>
      </c>
      <c r="AH319" s="151" t="s">
        <v>18</v>
      </c>
      <c r="AI319" s="151"/>
      <c r="AJ319" s="151"/>
      <c r="AK319" s="146"/>
      <c r="AL319" s="156">
        <v>515007771</v>
      </c>
      <c r="AM319" s="151" t="s">
        <v>80</v>
      </c>
      <c r="AN319" s="153" t="s">
        <v>24</v>
      </c>
      <c r="AO319" s="151" t="s">
        <v>1716</v>
      </c>
      <c r="AP319" s="154">
        <v>39975</v>
      </c>
      <c r="AQ319" s="149">
        <f t="shared" ca="1" si="4"/>
        <v>12</v>
      </c>
    </row>
    <row r="320" spans="1:43" x14ac:dyDescent="0.25">
      <c r="A320" s="7" t="s">
        <v>382</v>
      </c>
      <c r="B320" s="28">
        <v>109719</v>
      </c>
      <c r="C320" s="2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AD320" s="147">
        <v>560005309</v>
      </c>
      <c r="AE320" s="148">
        <v>7196224056</v>
      </c>
      <c r="AF320" s="149"/>
      <c r="AG320" s="150">
        <v>30101</v>
      </c>
      <c r="AH320" s="151" t="s">
        <v>22</v>
      </c>
      <c r="AI320" s="151"/>
      <c r="AJ320" s="151"/>
      <c r="AK320" s="146"/>
      <c r="AL320" s="156">
        <v>516008993</v>
      </c>
      <c r="AM320" s="151" t="s">
        <v>159</v>
      </c>
      <c r="AN320" s="153" t="s">
        <v>27</v>
      </c>
      <c r="AO320" s="151" t="s">
        <v>245</v>
      </c>
      <c r="AP320" s="154">
        <v>41379</v>
      </c>
      <c r="AQ320" s="149">
        <f t="shared" ca="1" si="4"/>
        <v>8</v>
      </c>
    </row>
    <row r="321" spans="1:43" x14ac:dyDescent="0.25">
      <c r="A321" s="7" t="s">
        <v>383</v>
      </c>
      <c r="B321" s="28">
        <v>99126</v>
      </c>
      <c r="C321" s="2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AD321" s="147">
        <v>793006357</v>
      </c>
      <c r="AE321" s="148">
        <v>9706753698</v>
      </c>
      <c r="AF321" s="149" t="s">
        <v>15</v>
      </c>
      <c r="AG321" s="150">
        <v>41345</v>
      </c>
      <c r="AH321" s="151" t="s">
        <v>14</v>
      </c>
      <c r="AI321" s="151"/>
      <c r="AJ321" s="151"/>
      <c r="AK321" s="146"/>
      <c r="AL321" s="156">
        <v>516001018</v>
      </c>
      <c r="AM321" s="151" t="s">
        <v>680</v>
      </c>
      <c r="AN321" s="153" t="s">
        <v>27</v>
      </c>
      <c r="AO321" s="151" t="s">
        <v>1647</v>
      </c>
      <c r="AP321" s="154">
        <v>36920</v>
      </c>
      <c r="AQ321" s="149">
        <f t="shared" ca="1" si="4"/>
        <v>20</v>
      </c>
    </row>
    <row r="322" spans="1:43" x14ac:dyDescent="0.25">
      <c r="A322" s="7" t="s">
        <v>384</v>
      </c>
      <c r="B322" s="28">
        <v>132501</v>
      </c>
      <c r="C322" s="2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AD322" s="147">
        <v>516008993</v>
      </c>
      <c r="AE322" s="148">
        <v>9705119214</v>
      </c>
      <c r="AF322" s="149" t="s">
        <v>55</v>
      </c>
      <c r="AG322" s="150">
        <v>81371</v>
      </c>
      <c r="AH322" s="151" t="s">
        <v>14</v>
      </c>
      <c r="AI322" s="151"/>
      <c r="AJ322" s="151"/>
      <c r="AK322" s="146"/>
      <c r="AL322" s="156">
        <v>517004893</v>
      </c>
      <c r="AM322" s="151" t="s">
        <v>94</v>
      </c>
      <c r="AN322" s="153" t="s">
        <v>30</v>
      </c>
      <c r="AO322" s="151" t="s">
        <v>2217</v>
      </c>
      <c r="AP322" s="154">
        <v>42177</v>
      </c>
      <c r="AQ322" s="149">
        <f t="shared" ref="AQ322:AQ385" ca="1" si="5">DATEDIF(AP322,TODAY(),"Y")</f>
        <v>6</v>
      </c>
    </row>
    <row r="323" spans="1:43" x14ac:dyDescent="0.25">
      <c r="A323" s="7" t="s">
        <v>385</v>
      </c>
      <c r="B323" s="28">
        <v>34030</v>
      </c>
      <c r="C323" s="2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AD323" s="147">
        <v>568004821</v>
      </c>
      <c r="AE323" s="148">
        <v>3031487375</v>
      </c>
      <c r="AF323" s="149" t="s">
        <v>55</v>
      </c>
      <c r="AG323" s="150">
        <v>124361</v>
      </c>
      <c r="AH323" s="151" t="s">
        <v>18</v>
      </c>
      <c r="AI323" s="151"/>
      <c r="AJ323" s="151"/>
      <c r="AK323" s="146"/>
      <c r="AL323" s="156">
        <v>517002452</v>
      </c>
      <c r="AM323" s="151" t="s">
        <v>445</v>
      </c>
      <c r="AN323" s="153" t="s">
        <v>30</v>
      </c>
      <c r="AO323" s="151" t="s">
        <v>1686</v>
      </c>
      <c r="AP323" s="154">
        <v>35381</v>
      </c>
      <c r="AQ323" s="149">
        <f t="shared" ca="1" si="5"/>
        <v>25</v>
      </c>
    </row>
    <row r="324" spans="1:43" x14ac:dyDescent="0.25">
      <c r="A324" s="7" t="s">
        <v>386</v>
      </c>
      <c r="B324" s="28">
        <v>46437</v>
      </c>
      <c r="C324" s="2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AD324" s="147">
        <v>135007923</v>
      </c>
      <c r="AE324" s="148">
        <v>3036799516</v>
      </c>
      <c r="AF324" s="149" t="s">
        <v>40</v>
      </c>
      <c r="AG324" s="150">
        <v>98808</v>
      </c>
      <c r="AH324" s="151" t="s">
        <v>18</v>
      </c>
      <c r="AI324" s="151"/>
      <c r="AJ324" s="151"/>
      <c r="AK324" s="146"/>
      <c r="AL324" s="156">
        <v>519001733</v>
      </c>
      <c r="AM324" s="151" t="s">
        <v>741</v>
      </c>
      <c r="AN324" s="153" t="s">
        <v>35</v>
      </c>
      <c r="AO324" s="151" t="s">
        <v>1649</v>
      </c>
      <c r="AP324" s="154">
        <v>36402</v>
      </c>
      <c r="AQ324" s="149">
        <f t="shared" ca="1" si="5"/>
        <v>22</v>
      </c>
    </row>
    <row r="325" spans="1:43" x14ac:dyDescent="0.25">
      <c r="A325" s="7" t="s">
        <v>387</v>
      </c>
      <c r="B325" s="28">
        <v>112886</v>
      </c>
      <c r="C325" s="2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AD325" s="147">
        <v>711002724</v>
      </c>
      <c r="AE325" s="148">
        <v>7195842116</v>
      </c>
      <c r="AF325" s="149" t="s">
        <v>55</v>
      </c>
      <c r="AG325" s="150">
        <v>87012</v>
      </c>
      <c r="AH325" s="151" t="s">
        <v>14</v>
      </c>
      <c r="AI325" s="151"/>
      <c r="AJ325" s="151"/>
      <c r="AK325" s="146"/>
      <c r="AL325" s="156">
        <v>519001478</v>
      </c>
      <c r="AM325" s="151" t="s">
        <v>1603</v>
      </c>
      <c r="AN325" s="153" t="s">
        <v>24</v>
      </c>
      <c r="AO325" s="151" t="s">
        <v>1644</v>
      </c>
      <c r="AP325" s="154">
        <v>40420</v>
      </c>
      <c r="AQ325" s="149">
        <f t="shared" ca="1" si="5"/>
        <v>11</v>
      </c>
    </row>
    <row r="326" spans="1:43" x14ac:dyDescent="0.25">
      <c r="A326" s="7" t="s">
        <v>388</v>
      </c>
      <c r="B326" s="28">
        <v>57030</v>
      </c>
      <c r="C326" s="2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AD326" s="147">
        <v>642002369</v>
      </c>
      <c r="AE326" s="148">
        <v>3035777345</v>
      </c>
      <c r="AF326" s="149" t="s">
        <v>15</v>
      </c>
      <c r="AG326" s="150">
        <v>117154</v>
      </c>
      <c r="AH326" s="151" t="s">
        <v>14</v>
      </c>
      <c r="AI326" s="151"/>
      <c r="AJ326" s="151"/>
      <c r="AK326" s="146"/>
      <c r="AL326" s="156">
        <v>520004790</v>
      </c>
      <c r="AM326" s="151" t="s">
        <v>200</v>
      </c>
      <c r="AN326" s="153" t="s">
        <v>24</v>
      </c>
      <c r="AO326" s="151" t="s">
        <v>810</v>
      </c>
      <c r="AP326" s="154">
        <v>42308</v>
      </c>
      <c r="AQ326" s="149">
        <f t="shared" ca="1" si="5"/>
        <v>6</v>
      </c>
    </row>
    <row r="327" spans="1:43" x14ac:dyDescent="0.25">
      <c r="A327" s="7" t="s">
        <v>389</v>
      </c>
      <c r="B327" s="28">
        <v>106252</v>
      </c>
      <c r="C327" s="2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AD327" s="155">
        <v>431008194</v>
      </c>
      <c r="AE327" s="148">
        <v>9708642893</v>
      </c>
      <c r="AF327" s="149" t="s">
        <v>55</v>
      </c>
      <c r="AG327" s="150">
        <v>83586</v>
      </c>
      <c r="AH327" s="151" t="s">
        <v>18</v>
      </c>
      <c r="AI327" s="151"/>
      <c r="AJ327" s="151"/>
      <c r="AK327" s="146"/>
      <c r="AL327" s="156">
        <v>524002299</v>
      </c>
      <c r="AM327" s="151" t="s">
        <v>184</v>
      </c>
      <c r="AN327" s="153" t="s">
        <v>49</v>
      </c>
      <c r="AO327" s="151" t="s">
        <v>245</v>
      </c>
      <c r="AP327" s="154">
        <v>37453</v>
      </c>
      <c r="AQ327" s="149">
        <f t="shared" ca="1" si="5"/>
        <v>19</v>
      </c>
    </row>
    <row r="328" spans="1:43" x14ac:dyDescent="0.25">
      <c r="A328" s="7" t="s">
        <v>390</v>
      </c>
      <c r="B328" s="28">
        <v>91688</v>
      </c>
      <c r="C328" s="2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AD328" s="147">
        <v>300000586</v>
      </c>
      <c r="AE328" s="148">
        <v>5055255121</v>
      </c>
      <c r="AF328" s="149" t="s">
        <v>15</v>
      </c>
      <c r="AG328" s="150">
        <v>108460</v>
      </c>
      <c r="AH328" s="151" t="s">
        <v>14</v>
      </c>
      <c r="AI328" s="151"/>
      <c r="AJ328" s="151"/>
      <c r="AK328" s="146"/>
      <c r="AL328" s="156">
        <v>524000396</v>
      </c>
      <c r="AM328" s="151" t="s">
        <v>394</v>
      </c>
      <c r="AN328" s="153" t="s">
        <v>27</v>
      </c>
      <c r="AO328" s="151" t="s">
        <v>804</v>
      </c>
      <c r="AP328" s="154">
        <v>39608</v>
      </c>
      <c r="AQ328" s="149">
        <f t="shared" ca="1" si="5"/>
        <v>13</v>
      </c>
    </row>
    <row r="329" spans="1:43" x14ac:dyDescent="0.25">
      <c r="A329" s="7" t="s">
        <v>391</v>
      </c>
      <c r="B329" s="28">
        <v>107344</v>
      </c>
      <c r="C329" s="2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AD329" s="147">
        <v>247001112</v>
      </c>
      <c r="AE329" s="148">
        <v>5056245634</v>
      </c>
      <c r="AF329" s="149" t="s">
        <v>15</v>
      </c>
      <c r="AG329" s="150">
        <v>94655</v>
      </c>
      <c r="AH329" s="151" t="s">
        <v>14</v>
      </c>
      <c r="AI329" s="151"/>
      <c r="AJ329" s="151"/>
      <c r="AK329" s="146"/>
      <c r="AL329" s="156">
        <v>526003128</v>
      </c>
      <c r="AM329" s="151" t="s">
        <v>54</v>
      </c>
      <c r="AN329" s="153" t="s">
        <v>49</v>
      </c>
      <c r="AO329" s="151" t="s">
        <v>2217</v>
      </c>
      <c r="AP329" s="154">
        <v>41312</v>
      </c>
      <c r="AQ329" s="149">
        <f t="shared" ca="1" si="5"/>
        <v>8</v>
      </c>
    </row>
    <row r="330" spans="1:43" x14ac:dyDescent="0.25">
      <c r="A330" s="7" t="s">
        <v>392</v>
      </c>
      <c r="B330" s="28">
        <v>121157</v>
      </c>
      <c r="C330" s="2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AD330" s="147">
        <v>382004268</v>
      </c>
      <c r="AE330" s="148">
        <v>9701664940</v>
      </c>
      <c r="AF330" s="149" t="s">
        <v>19</v>
      </c>
      <c r="AG330" s="150">
        <v>85107</v>
      </c>
      <c r="AH330" s="151" t="s">
        <v>14</v>
      </c>
      <c r="AI330" s="151"/>
      <c r="AJ330" s="151"/>
      <c r="AK330" s="146"/>
      <c r="AL330" s="156">
        <v>529009100</v>
      </c>
      <c r="AM330" s="151" t="s">
        <v>179</v>
      </c>
      <c r="AN330" s="153" t="s">
        <v>35</v>
      </c>
      <c r="AO330" s="151" t="s">
        <v>1686</v>
      </c>
      <c r="AP330" s="154">
        <v>37893</v>
      </c>
      <c r="AQ330" s="149">
        <f t="shared" ca="1" si="5"/>
        <v>18</v>
      </c>
    </row>
    <row r="331" spans="1:43" x14ac:dyDescent="0.25">
      <c r="A331" s="7" t="s">
        <v>393</v>
      </c>
      <c r="B331" s="28">
        <v>62490</v>
      </c>
      <c r="C331" s="2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AD331" s="155">
        <v>437006042</v>
      </c>
      <c r="AE331" s="148">
        <v>3032140101</v>
      </c>
      <c r="AF331" s="149" t="s">
        <v>55</v>
      </c>
      <c r="AG331" s="150">
        <v>48216</v>
      </c>
      <c r="AH331" s="151" t="s">
        <v>14</v>
      </c>
      <c r="AI331" s="151"/>
      <c r="AJ331" s="151"/>
      <c r="AK331" s="146"/>
      <c r="AL331" s="156">
        <v>529001783</v>
      </c>
      <c r="AM331" s="151" t="s">
        <v>312</v>
      </c>
      <c r="AN331" s="153" t="s">
        <v>12</v>
      </c>
      <c r="AO331" s="151" t="s">
        <v>635</v>
      </c>
      <c r="AP331" s="154">
        <v>35180</v>
      </c>
      <c r="AQ331" s="149">
        <f t="shared" ca="1" si="5"/>
        <v>25</v>
      </c>
    </row>
    <row r="332" spans="1:43" x14ac:dyDescent="0.25">
      <c r="A332" s="7" t="s">
        <v>394</v>
      </c>
      <c r="B332" s="28">
        <v>38016</v>
      </c>
      <c r="C332" s="2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AD332" s="147">
        <v>902004006</v>
      </c>
      <c r="AE332" s="148">
        <v>9705610944</v>
      </c>
      <c r="AF332" s="149"/>
      <c r="AG332" s="150">
        <v>73785</v>
      </c>
      <c r="AH332" s="151" t="s">
        <v>22</v>
      </c>
      <c r="AI332" s="151"/>
      <c r="AJ332" s="151"/>
      <c r="AK332" s="146"/>
      <c r="AL332" s="156">
        <v>531009193</v>
      </c>
      <c r="AM332" s="151" t="s">
        <v>367</v>
      </c>
      <c r="AN332" s="153" t="s">
        <v>35</v>
      </c>
      <c r="AO332" s="151" t="s">
        <v>245</v>
      </c>
      <c r="AP332" s="154">
        <v>35903</v>
      </c>
      <c r="AQ332" s="149">
        <f t="shared" ca="1" si="5"/>
        <v>23</v>
      </c>
    </row>
    <row r="333" spans="1:43" x14ac:dyDescent="0.25">
      <c r="A333" s="7" t="s">
        <v>395</v>
      </c>
      <c r="B333" s="28">
        <v>36733</v>
      </c>
      <c r="C333" s="2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AD333" s="147">
        <v>768000144</v>
      </c>
      <c r="AE333" s="148">
        <v>9703922813</v>
      </c>
      <c r="AF333" s="149" t="s">
        <v>55</v>
      </c>
      <c r="AG333" s="150">
        <v>44828</v>
      </c>
      <c r="AH333" s="151" t="s">
        <v>14</v>
      </c>
      <c r="AI333" s="151"/>
      <c r="AJ333" s="151"/>
      <c r="AK333" s="146"/>
      <c r="AL333" s="156">
        <v>532009702</v>
      </c>
      <c r="AM333" s="151" t="s">
        <v>661</v>
      </c>
      <c r="AN333" s="153" t="s">
        <v>35</v>
      </c>
      <c r="AO333" s="151" t="s">
        <v>245</v>
      </c>
      <c r="AP333" s="154">
        <v>36075</v>
      </c>
      <c r="AQ333" s="149">
        <f t="shared" ca="1" si="5"/>
        <v>23</v>
      </c>
    </row>
    <row r="334" spans="1:43" x14ac:dyDescent="0.25">
      <c r="A334" s="7" t="s">
        <v>396</v>
      </c>
      <c r="B334" s="28">
        <v>52088</v>
      </c>
      <c r="C334" s="2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AD334" s="147">
        <v>379004514</v>
      </c>
      <c r="AE334" s="148">
        <v>7196705508</v>
      </c>
      <c r="AF334" s="149"/>
      <c r="AG334" s="150">
        <v>46231</v>
      </c>
      <c r="AH334" s="151" t="s">
        <v>22</v>
      </c>
      <c r="AI334" s="151"/>
      <c r="AJ334" s="151"/>
      <c r="AK334" s="146"/>
      <c r="AL334" s="156">
        <v>538004651</v>
      </c>
      <c r="AM334" s="151" t="s">
        <v>711</v>
      </c>
      <c r="AN334" s="153" t="s">
        <v>24</v>
      </c>
      <c r="AO334" s="151" t="s">
        <v>245</v>
      </c>
      <c r="AP334" s="154">
        <v>37515</v>
      </c>
      <c r="AQ334" s="149">
        <f t="shared" ca="1" si="5"/>
        <v>19</v>
      </c>
    </row>
    <row r="335" spans="1:43" x14ac:dyDescent="0.25">
      <c r="A335" s="7" t="s">
        <v>397</v>
      </c>
      <c r="B335" s="28">
        <v>92929</v>
      </c>
      <c r="C335" s="2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AD335" s="147">
        <v>333009660</v>
      </c>
      <c r="AE335" s="148">
        <v>9706633751</v>
      </c>
      <c r="AF335" s="149"/>
      <c r="AG335" s="150">
        <v>67032</v>
      </c>
      <c r="AH335" s="151" t="s">
        <v>22</v>
      </c>
      <c r="AI335" s="151"/>
      <c r="AJ335" s="151"/>
      <c r="AK335" s="146"/>
      <c r="AL335" s="156">
        <v>538009396</v>
      </c>
      <c r="AM335" s="151" t="s">
        <v>755</v>
      </c>
      <c r="AN335" s="153" t="s">
        <v>27</v>
      </c>
      <c r="AO335" s="151" t="s">
        <v>1639</v>
      </c>
      <c r="AP335" s="154">
        <v>37411</v>
      </c>
      <c r="AQ335" s="149">
        <f t="shared" ca="1" si="5"/>
        <v>19</v>
      </c>
    </row>
    <row r="336" spans="1:43" x14ac:dyDescent="0.25">
      <c r="A336" s="7" t="s">
        <v>399</v>
      </c>
      <c r="B336" s="28">
        <v>88807</v>
      </c>
      <c r="C336" s="2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AD336" s="147">
        <v>666007587</v>
      </c>
      <c r="AE336" s="148">
        <v>7198253211</v>
      </c>
      <c r="AF336" s="149" t="s">
        <v>15</v>
      </c>
      <c r="AG336" s="150">
        <v>55634</v>
      </c>
      <c r="AH336" s="151" t="s">
        <v>14</v>
      </c>
      <c r="AI336" s="151"/>
      <c r="AJ336" s="151"/>
      <c r="AK336" s="146"/>
      <c r="AL336" s="156">
        <v>540002627</v>
      </c>
      <c r="AM336" s="151" t="s">
        <v>689</v>
      </c>
      <c r="AN336" s="153" t="s">
        <v>30</v>
      </c>
      <c r="AO336" s="151" t="s">
        <v>635</v>
      </c>
      <c r="AP336" s="154">
        <v>42505</v>
      </c>
      <c r="AQ336" s="149">
        <f t="shared" ca="1" si="5"/>
        <v>5</v>
      </c>
    </row>
    <row r="337" spans="1:43" x14ac:dyDescent="0.25">
      <c r="A337" s="7" t="s">
        <v>400</v>
      </c>
      <c r="B337" s="28">
        <v>40923</v>
      </c>
      <c r="C337" s="2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AD337" s="147">
        <v>546005579</v>
      </c>
      <c r="AE337" s="148">
        <v>5053883919</v>
      </c>
      <c r="AF337" s="149" t="s">
        <v>15</v>
      </c>
      <c r="AG337" s="150">
        <v>57206</v>
      </c>
      <c r="AH337" s="151" t="s">
        <v>14</v>
      </c>
      <c r="AI337" s="151"/>
      <c r="AJ337" s="151"/>
      <c r="AK337" s="146"/>
      <c r="AL337" s="156">
        <v>540009081</v>
      </c>
      <c r="AM337" s="151" t="s">
        <v>451</v>
      </c>
      <c r="AN337" s="153" t="s">
        <v>24</v>
      </c>
      <c r="AO337" s="151" t="s">
        <v>1686</v>
      </c>
      <c r="AP337" s="154">
        <v>42544</v>
      </c>
      <c r="AQ337" s="149">
        <f t="shared" ca="1" si="5"/>
        <v>5</v>
      </c>
    </row>
    <row r="338" spans="1:43" x14ac:dyDescent="0.25">
      <c r="A338" s="7" t="s">
        <v>401</v>
      </c>
      <c r="B338" s="28">
        <v>58804</v>
      </c>
      <c r="C338" s="2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AD338" s="147">
        <v>712008310</v>
      </c>
      <c r="AE338" s="148">
        <v>7197046530</v>
      </c>
      <c r="AF338" s="149"/>
      <c r="AG338" s="150">
        <v>32936</v>
      </c>
      <c r="AH338" s="151" t="s">
        <v>22</v>
      </c>
      <c r="AI338" s="151"/>
      <c r="AJ338" s="151"/>
      <c r="AK338" s="146"/>
      <c r="AL338" s="156">
        <v>541005222</v>
      </c>
      <c r="AM338" s="151" t="s">
        <v>450</v>
      </c>
      <c r="AN338" s="153" t="s">
        <v>49</v>
      </c>
      <c r="AO338" s="151" t="s">
        <v>245</v>
      </c>
      <c r="AP338" s="154">
        <v>41272</v>
      </c>
      <c r="AQ338" s="149">
        <f t="shared" ca="1" si="5"/>
        <v>9</v>
      </c>
    </row>
    <row r="339" spans="1:43" x14ac:dyDescent="0.25">
      <c r="A339" s="7" t="s">
        <v>402</v>
      </c>
      <c r="B339" s="28">
        <v>111862</v>
      </c>
      <c r="C339" s="28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AD339" s="147">
        <v>661003450</v>
      </c>
      <c r="AE339" s="148">
        <v>9708012440</v>
      </c>
      <c r="AF339" s="149" t="s">
        <v>40</v>
      </c>
      <c r="AG339" s="150">
        <v>71821</v>
      </c>
      <c r="AH339" s="151" t="s">
        <v>14</v>
      </c>
      <c r="AI339" s="151"/>
      <c r="AJ339" s="151"/>
      <c r="AK339" s="146"/>
      <c r="AL339" s="156">
        <v>542006386</v>
      </c>
      <c r="AM339" s="151" t="s">
        <v>567</v>
      </c>
      <c r="AN339" s="153" t="s">
        <v>49</v>
      </c>
      <c r="AO339" s="151" t="s">
        <v>1691</v>
      </c>
      <c r="AP339" s="154">
        <v>35406</v>
      </c>
      <c r="AQ339" s="149">
        <f t="shared" ca="1" si="5"/>
        <v>25</v>
      </c>
    </row>
    <row r="340" spans="1:43" x14ac:dyDescent="0.25">
      <c r="A340" s="7" t="s">
        <v>403</v>
      </c>
      <c r="B340" s="28">
        <v>80890</v>
      </c>
      <c r="C340" s="28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AD340" s="147">
        <v>939001919</v>
      </c>
      <c r="AE340" s="148">
        <v>7192094386</v>
      </c>
      <c r="AF340" s="149"/>
      <c r="AG340" s="150">
        <v>33496</v>
      </c>
      <c r="AH340" s="151" t="s">
        <v>22</v>
      </c>
      <c r="AI340" s="151"/>
      <c r="AJ340" s="151"/>
      <c r="AK340" s="146"/>
      <c r="AL340" s="156">
        <v>542004436</v>
      </c>
      <c r="AM340" s="151" t="s">
        <v>323</v>
      </c>
      <c r="AN340" s="153" t="s">
        <v>35</v>
      </c>
      <c r="AO340" s="151" t="s">
        <v>1649</v>
      </c>
      <c r="AP340" s="154">
        <v>36093</v>
      </c>
      <c r="AQ340" s="149">
        <f t="shared" ca="1" si="5"/>
        <v>23</v>
      </c>
    </row>
    <row r="341" spans="1:43" x14ac:dyDescent="0.25">
      <c r="A341" s="7" t="s">
        <v>404</v>
      </c>
      <c r="B341" s="28">
        <v>107207</v>
      </c>
      <c r="C341" s="28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AD341" s="147">
        <v>701006727</v>
      </c>
      <c r="AE341" s="148">
        <v>5057446192</v>
      </c>
      <c r="AF341" s="149" t="s">
        <v>55</v>
      </c>
      <c r="AG341" s="150">
        <v>65888</v>
      </c>
      <c r="AH341" s="151" t="s">
        <v>18</v>
      </c>
      <c r="AI341" s="151"/>
      <c r="AJ341" s="151"/>
      <c r="AK341" s="146"/>
      <c r="AL341" s="156">
        <v>542002722</v>
      </c>
      <c r="AM341" s="151" t="s">
        <v>547</v>
      </c>
      <c r="AN341" s="153" t="s">
        <v>35</v>
      </c>
      <c r="AO341" s="151" t="s">
        <v>1649</v>
      </c>
      <c r="AP341" s="154">
        <v>42090</v>
      </c>
      <c r="AQ341" s="149">
        <f t="shared" ca="1" si="5"/>
        <v>6</v>
      </c>
    </row>
    <row r="342" spans="1:43" x14ac:dyDescent="0.25">
      <c r="A342" s="7" t="s">
        <v>405</v>
      </c>
      <c r="B342" s="28">
        <v>94212</v>
      </c>
      <c r="C342" s="28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AD342" s="147">
        <v>167004590</v>
      </c>
      <c r="AE342" s="148">
        <v>5054982487</v>
      </c>
      <c r="AF342" s="149"/>
      <c r="AG342" s="150">
        <v>38983</v>
      </c>
      <c r="AH342" s="151" t="s">
        <v>22</v>
      </c>
      <c r="AI342" s="151"/>
      <c r="AJ342" s="151"/>
      <c r="AK342" s="146"/>
      <c r="AL342" s="156">
        <v>543008652</v>
      </c>
      <c r="AM342" s="151" t="s">
        <v>760</v>
      </c>
      <c r="AN342" s="153" t="s">
        <v>35</v>
      </c>
      <c r="AO342" s="151" t="s">
        <v>245</v>
      </c>
      <c r="AP342" s="154">
        <v>39433</v>
      </c>
      <c r="AQ342" s="149">
        <f t="shared" ca="1" si="5"/>
        <v>14</v>
      </c>
    </row>
    <row r="343" spans="1:43" x14ac:dyDescent="0.25">
      <c r="A343" s="7" t="s">
        <v>407</v>
      </c>
      <c r="B343" s="28">
        <v>130822</v>
      </c>
      <c r="C343" s="28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AD343" s="147">
        <v>506007672</v>
      </c>
      <c r="AE343" s="148">
        <v>9708467597</v>
      </c>
      <c r="AF343" s="149"/>
      <c r="AG343" s="150">
        <v>27707</v>
      </c>
      <c r="AH343" s="151" t="s">
        <v>22</v>
      </c>
      <c r="AI343" s="151"/>
      <c r="AJ343" s="151"/>
      <c r="AK343" s="146"/>
      <c r="AL343" s="156">
        <v>544000413</v>
      </c>
      <c r="AM343" s="151" t="s">
        <v>107</v>
      </c>
      <c r="AN343" s="153" t="s">
        <v>35</v>
      </c>
      <c r="AO343" s="151" t="s">
        <v>635</v>
      </c>
      <c r="AP343" s="154">
        <v>42274</v>
      </c>
      <c r="AQ343" s="149">
        <f t="shared" ca="1" si="5"/>
        <v>6</v>
      </c>
    </row>
    <row r="344" spans="1:43" x14ac:dyDescent="0.25">
      <c r="A344" s="7" t="s">
        <v>408</v>
      </c>
      <c r="B344" s="28">
        <v>46943</v>
      </c>
      <c r="C344" s="28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AD344" s="147">
        <v>372002058</v>
      </c>
      <c r="AE344" s="148">
        <v>3032526124</v>
      </c>
      <c r="AF344" s="149" t="s">
        <v>55</v>
      </c>
      <c r="AG344" s="150">
        <v>77265</v>
      </c>
      <c r="AH344" s="151" t="s">
        <v>14</v>
      </c>
      <c r="AI344" s="151"/>
      <c r="AJ344" s="151"/>
      <c r="AK344" s="146"/>
      <c r="AL344" s="156">
        <v>546007356</v>
      </c>
      <c r="AM344" s="151" t="s">
        <v>63</v>
      </c>
      <c r="AN344" s="153" t="s">
        <v>12</v>
      </c>
      <c r="AO344" s="151" t="s">
        <v>804</v>
      </c>
      <c r="AP344" s="154">
        <v>38997</v>
      </c>
      <c r="AQ344" s="149">
        <f t="shared" ca="1" si="5"/>
        <v>15</v>
      </c>
    </row>
    <row r="345" spans="1:43" x14ac:dyDescent="0.25">
      <c r="A345" s="7" t="s">
        <v>409</v>
      </c>
      <c r="B345" s="28">
        <v>71635</v>
      </c>
      <c r="C345" s="28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AD345" s="147">
        <v>896006825</v>
      </c>
      <c r="AE345" s="148">
        <v>7195691314</v>
      </c>
      <c r="AF345" s="149" t="s">
        <v>55</v>
      </c>
      <c r="AG345" s="150">
        <v>57418</v>
      </c>
      <c r="AH345" s="151" t="s">
        <v>18</v>
      </c>
      <c r="AI345" s="151"/>
      <c r="AJ345" s="151"/>
      <c r="AK345" s="146"/>
      <c r="AL345" s="156">
        <v>546005579</v>
      </c>
      <c r="AM345" s="151" t="s">
        <v>221</v>
      </c>
      <c r="AN345" s="153" t="s">
        <v>12</v>
      </c>
      <c r="AO345" s="151" t="s">
        <v>1647</v>
      </c>
      <c r="AP345" s="154">
        <v>37591</v>
      </c>
      <c r="AQ345" s="149">
        <f t="shared" ca="1" si="5"/>
        <v>19</v>
      </c>
    </row>
    <row r="346" spans="1:43" x14ac:dyDescent="0.25">
      <c r="A346" s="7" t="s">
        <v>410</v>
      </c>
      <c r="B346" s="28">
        <v>67964</v>
      </c>
      <c r="C346" s="28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AD346" s="147">
        <v>851006352</v>
      </c>
      <c r="AE346" s="148">
        <v>9704100997</v>
      </c>
      <c r="AF346" s="149" t="s">
        <v>15</v>
      </c>
      <c r="AG346" s="150">
        <v>80431</v>
      </c>
      <c r="AH346" s="151" t="s">
        <v>14</v>
      </c>
      <c r="AI346" s="151"/>
      <c r="AJ346" s="151"/>
      <c r="AK346" s="146"/>
      <c r="AL346" s="156">
        <v>548000196</v>
      </c>
      <c r="AM346" s="151" t="s">
        <v>180</v>
      </c>
      <c r="AN346" s="153" t="s">
        <v>30</v>
      </c>
      <c r="AO346" s="151" t="s">
        <v>709</v>
      </c>
      <c r="AP346" s="154">
        <v>38880</v>
      </c>
      <c r="AQ346" s="149">
        <f t="shared" ca="1" si="5"/>
        <v>15</v>
      </c>
    </row>
    <row r="347" spans="1:43" x14ac:dyDescent="0.25">
      <c r="A347" s="7" t="s">
        <v>411</v>
      </c>
      <c r="B347" s="28">
        <v>71513</v>
      </c>
      <c r="C347" s="28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AD347" s="147">
        <v>424007958</v>
      </c>
      <c r="AE347" s="148">
        <v>9708385730</v>
      </c>
      <c r="AF347" s="149" t="s">
        <v>28</v>
      </c>
      <c r="AG347" s="150">
        <v>79618</v>
      </c>
      <c r="AH347" s="151" t="s">
        <v>14</v>
      </c>
      <c r="AI347" s="151"/>
      <c r="AJ347" s="151"/>
      <c r="AK347" s="146"/>
      <c r="AL347" s="156">
        <v>549007376</v>
      </c>
      <c r="AM347" s="151" t="s">
        <v>208</v>
      </c>
      <c r="AN347" s="153" t="s">
        <v>12</v>
      </c>
      <c r="AO347" s="151" t="s">
        <v>1913</v>
      </c>
      <c r="AP347" s="154">
        <v>42324</v>
      </c>
      <c r="AQ347" s="149">
        <f t="shared" ca="1" si="5"/>
        <v>6</v>
      </c>
    </row>
    <row r="348" spans="1:43" x14ac:dyDescent="0.25">
      <c r="A348" s="7" t="s">
        <v>412</v>
      </c>
      <c r="B348" s="28">
        <v>46956</v>
      </c>
      <c r="C348" s="28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AD348" s="147">
        <v>387005277</v>
      </c>
      <c r="AE348" s="148">
        <v>5055402828</v>
      </c>
      <c r="AF348" s="149"/>
      <c r="AG348" s="150">
        <v>76911</v>
      </c>
      <c r="AH348" s="151" t="s">
        <v>25</v>
      </c>
      <c r="AI348" s="151"/>
      <c r="AJ348" s="151"/>
      <c r="AK348" s="146"/>
      <c r="AL348" s="156">
        <v>549004673</v>
      </c>
      <c r="AM348" s="151" t="s">
        <v>377</v>
      </c>
      <c r="AN348" s="153" t="s">
        <v>27</v>
      </c>
      <c r="AO348" s="151" t="s">
        <v>635</v>
      </c>
      <c r="AP348" s="154">
        <v>38481</v>
      </c>
      <c r="AQ348" s="149">
        <f t="shared" ca="1" si="5"/>
        <v>16</v>
      </c>
    </row>
    <row r="349" spans="1:43" x14ac:dyDescent="0.25">
      <c r="A349" s="7" t="s">
        <v>413</v>
      </c>
      <c r="B349" s="28">
        <v>73561</v>
      </c>
      <c r="C349" s="28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AD349" s="147">
        <v>846009936</v>
      </c>
      <c r="AE349" s="148">
        <v>9708721709</v>
      </c>
      <c r="AF349" s="149" t="s">
        <v>55</v>
      </c>
      <c r="AG349" s="150">
        <v>105225</v>
      </c>
      <c r="AH349" s="151" t="s">
        <v>14</v>
      </c>
      <c r="AI349" s="151"/>
      <c r="AJ349" s="151"/>
      <c r="AK349" s="146"/>
      <c r="AL349" s="156">
        <v>549008940</v>
      </c>
      <c r="AM349" s="151" t="s">
        <v>74</v>
      </c>
      <c r="AN349" s="153" t="s">
        <v>30</v>
      </c>
      <c r="AO349" s="151" t="s">
        <v>245</v>
      </c>
      <c r="AP349" s="154">
        <v>37123</v>
      </c>
      <c r="AQ349" s="149">
        <f t="shared" ca="1" si="5"/>
        <v>20</v>
      </c>
    </row>
    <row r="350" spans="1:43" x14ac:dyDescent="0.25">
      <c r="A350" s="7" t="s">
        <v>414</v>
      </c>
      <c r="B350" s="28">
        <v>57931</v>
      </c>
      <c r="C350" s="28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AD350" s="147">
        <v>432005894</v>
      </c>
      <c r="AE350" s="148">
        <v>3031876990</v>
      </c>
      <c r="AF350" s="149"/>
      <c r="AG350" s="150">
        <v>30473</v>
      </c>
      <c r="AH350" s="151" t="s">
        <v>22</v>
      </c>
      <c r="AI350" s="151"/>
      <c r="AJ350" s="151"/>
      <c r="AK350" s="146"/>
      <c r="AL350" s="156">
        <v>549004126</v>
      </c>
      <c r="AM350" s="151" t="s">
        <v>692</v>
      </c>
      <c r="AN350" s="153" t="s">
        <v>35</v>
      </c>
      <c r="AO350" s="151" t="s">
        <v>1730</v>
      </c>
      <c r="AP350" s="154">
        <v>42296</v>
      </c>
      <c r="AQ350" s="149">
        <f t="shared" ca="1" si="5"/>
        <v>6</v>
      </c>
    </row>
    <row r="351" spans="1:43" x14ac:dyDescent="0.25">
      <c r="A351" s="7" t="s">
        <v>415</v>
      </c>
      <c r="B351" s="28">
        <v>55324</v>
      </c>
      <c r="C351" s="28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AD351" s="147">
        <v>374007797</v>
      </c>
      <c r="AE351" s="148">
        <v>5053302808</v>
      </c>
      <c r="AF351" s="149"/>
      <c r="AG351" s="150">
        <v>72564</v>
      </c>
      <c r="AH351" s="151" t="s">
        <v>25</v>
      </c>
      <c r="AI351" s="151"/>
      <c r="AJ351" s="151"/>
      <c r="AK351" s="146"/>
      <c r="AL351" s="156">
        <v>549009495</v>
      </c>
      <c r="AM351" s="151" t="s">
        <v>462</v>
      </c>
      <c r="AN351" s="153" t="s">
        <v>35</v>
      </c>
      <c r="AO351" s="151" t="s">
        <v>1649</v>
      </c>
      <c r="AP351" s="154">
        <v>42061</v>
      </c>
      <c r="AQ351" s="149">
        <f t="shared" ca="1" si="5"/>
        <v>6</v>
      </c>
    </row>
    <row r="352" spans="1:43" x14ac:dyDescent="0.25">
      <c r="A352" s="7" t="s">
        <v>416</v>
      </c>
      <c r="B352" s="28">
        <v>19656</v>
      </c>
      <c r="C352" s="28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AD352" s="147">
        <v>831004918</v>
      </c>
      <c r="AE352" s="148">
        <v>9705604891</v>
      </c>
      <c r="AF352" s="149" t="s">
        <v>15</v>
      </c>
      <c r="AG352" s="150">
        <v>77426</v>
      </c>
      <c r="AH352" s="151" t="s">
        <v>14</v>
      </c>
      <c r="AI352" s="151"/>
      <c r="AJ352" s="151"/>
      <c r="AK352" s="146"/>
      <c r="AL352" s="156">
        <v>550001130</v>
      </c>
      <c r="AM352" s="151" t="s">
        <v>770</v>
      </c>
      <c r="AN352" s="153" t="s">
        <v>30</v>
      </c>
      <c r="AO352" s="151" t="s">
        <v>1686</v>
      </c>
      <c r="AP352" s="154">
        <v>35802</v>
      </c>
      <c r="AQ352" s="149">
        <f t="shared" ca="1" si="5"/>
        <v>24</v>
      </c>
    </row>
    <row r="353" spans="1:43" x14ac:dyDescent="0.25">
      <c r="A353" s="7" t="s">
        <v>417</v>
      </c>
      <c r="B353" s="28">
        <v>67841</v>
      </c>
      <c r="C353" s="28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AD353" s="147">
        <v>303006952</v>
      </c>
      <c r="AE353" s="148">
        <v>7195978858</v>
      </c>
      <c r="AF353" s="149"/>
      <c r="AG353" s="150">
        <v>92006</v>
      </c>
      <c r="AH353" s="151" t="s">
        <v>22</v>
      </c>
      <c r="AI353" s="151"/>
      <c r="AJ353" s="151"/>
      <c r="AK353" s="146"/>
      <c r="AL353" s="156">
        <v>550004629</v>
      </c>
      <c r="AM353" s="151" t="s">
        <v>512</v>
      </c>
      <c r="AN353" s="153" t="s">
        <v>35</v>
      </c>
      <c r="AO353" s="151" t="s">
        <v>1649</v>
      </c>
      <c r="AP353" s="154">
        <v>38460</v>
      </c>
      <c r="AQ353" s="149">
        <f t="shared" ca="1" si="5"/>
        <v>16</v>
      </c>
    </row>
    <row r="354" spans="1:43" x14ac:dyDescent="0.25">
      <c r="A354" s="7" t="s">
        <v>418</v>
      </c>
      <c r="B354" s="28">
        <v>43544</v>
      </c>
      <c r="C354" s="28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AD354" s="147">
        <v>371001313</v>
      </c>
      <c r="AE354" s="148">
        <v>9706466230</v>
      </c>
      <c r="AF354" s="149"/>
      <c r="AG354" s="150">
        <v>53833</v>
      </c>
      <c r="AH354" s="151" t="s">
        <v>22</v>
      </c>
      <c r="AI354" s="151"/>
      <c r="AJ354" s="151"/>
      <c r="AK354" s="146"/>
      <c r="AL354" s="156">
        <v>551001165</v>
      </c>
      <c r="AM354" s="151" t="s">
        <v>100</v>
      </c>
      <c r="AN354" s="153" t="s">
        <v>30</v>
      </c>
      <c r="AO354" s="151" t="s">
        <v>709</v>
      </c>
      <c r="AP354" s="154">
        <v>35486</v>
      </c>
      <c r="AQ354" s="149">
        <f t="shared" ca="1" si="5"/>
        <v>24</v>
      </c>
    </row>
    <row r="355" spans="1:43" x14ac:dyDescent="0.25">
      <c r="A355" s="7" t="s">
        <v>419</v>
      </c>
      <c r="B355" s="28">
        <v>80890</v>
      </c>
      <c r="C355" s="28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AD355" s="147">
        <v>758008512</v>
      </c>
      <c r="AE355" s="148">
        <v>3036778600</v>
      </c>
      <c r="AF355" s="149" t="s">
        <v>15</v>
      </c>
      <c r="AG355" s="150">
        <v>123083</v>
      </c>
      <c r="AH355" s="151" t="s">
        <v>14</v>
      </c>
      <c r="AI355" s="151"/>
      <c r="AJ355" s="151"/>
      <c r="AK355" s="146"/>
      <c r="AL355" s="156">
        <v>552006693</v>
      </c>
      <c r="AM355" s="151" t="s">
        <v>82</v>
      </c>
      <c r="AN355" s="153" t="s">
        <v>30</v>
      </c>
      <c r="AO355" s="151" t="s">
        <v>1644</v>
      </c>
      <c r="AP355" s="154">
        <v>37471</v>
      </c>
      <c r="AQ355" s="149">
        <f t="shared" ca="1" si="5"/>
        <v>19</v>
      </c>
    </row>
    <row r="356" spans="1:43" x14ac:dyDescent="0.25">
      <c r="A356" s="7" t="s">
        <v>420</v>
      </c>
      <c r="B356" s="28">
        <v>130385</v>
      </c>
      <c r="C356" s="28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AD356" s="155">
        <v>662003088</v>
      </c>
      <c r="AE356" s="148">
        <v>7192780847</v>
      </c>
      <c r="AF356" s="149" t="s">
        <v>40</v>
      </c>
      <c r="AG356" s="150">
        <v>53685</v>
      </c>
      <c r="AH356" s="151" t="s">
        <v>18</v>
      </c>
      <c r="AI356" s="151"/>
      <c r="AJ356" s="151"/>
      <c r="AK356" s="146"/>
      <c r="AL356" s="156">
        <v>553009908</v>
      </c>
      <c r="AM356" s="151" t="s">
        <v>518</v>
      </c>
      <c r="AN356" s="153" t="s">
        <v>12</v>
      </c>
      <c r="AO356" s="151" t="s">
        <v>1649</v>
      </c>
      <c r="AP356" s="154">
        <v>35582</v>
      </c>
      <c r="AQ356" s="149">
        <f t="shared" ca="1" si="5"/>
        <v>24</v>
      </c>
    </row>
    <row r="357" spans="1:43" x14ac:dyDescent="0.25">
      <c r="A357" s="7" t="s">
        <v>421</v>
      </c>
      <c r="B357" s="28">
        <v>123301</v>
      </c>
      <c r="C357" s="28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AD357" s="147">
        <v>395006059</v>
      </c>
      <c r="AE357" s="148">
        <v>5057838614</v>
      </c>
      <c r="AF357" s="149"/>
      <c r="AG357" s="150">
        <v>57434</v>
      </c>
      <c r="AH357" s="151" t="s">
        <v>22</v>
      </c>
      <c r="AI357" s="151"/>
      <c r="AJ357" s="151"/>
      <c r="AK357" s="146"/>
      <c r="AL357" s="156">
        <v>553007195</v>
      </c>
      <c r="AM357" s="151" t="s">
        <v>688</v>
      </c>
      <c r="AN357" s="153" t="s">
        <v>12</v>
      </c>
      <c r="AO357" s="151" t="s">
        <v>1676</v>
      </c>
      <c r="AP357" s="154">
        <v>36685</v>
      </c>
      <c r="AQ357" s="149">
        <f t="shared" ca="1" si="5"/>
        <v>21</v>
      </c>
    </row>
    <row r="358" spans="1:43" x14ac:dyDescent="0.25">
      <c r="A358" s="7" t="s">
        <v>422</v>
      </c>
      <c r="B358" s="28">
        <v>71499</v>
      </c>
      <c r="C358" s="28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AD358" s="147">
        <v>375007274</v>
      </c>
      <c r="AE358" s="148">
        <v>7193919445</v>
      </c>
      <c r="AF358" s="149" t="s">
        <v>15</v>
      </c>
      <c r="AG358" s="150">
        <v>95700</v>
      </c>
      <c r="AH358" s="151" t="s">
        <v>25</v>
      </c>
      <c r="AI358" s="151"/>
      <c r="AJ358" s="151"/>
      <c r="AK358" s="146"/>
      <c r="AL358" s="156">
        <v>555007424</v>
      </c>
      <c r="AM358" s="151" t="s">
        <v>193</v>
      </c>
      <c r="AN358" s="153" t="s">
        <v>24</v>
      </c>
      <c r="AO358" s="151" t="s">
        <v>245</v>
      </c>
      <c r="AP358" s="154">
        <v>37267</v>
      </c>
      <c r="AQ358" s="149">
        <f t="shared" ca="1" si="5"/>
        <v>20</v>
      </c>
    </row>
    <row r="359" spans="1:43" x14ac:dyDescent="0.25">
      <c r="A359" s="7" t="s">
        <v>423</v>
      </c>
      <c r="B359" s="28">
        <v>90936</v>
      </c>
      <c r="C359" s="28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AD359" s="147">
        <v>505004105</v>
      </c>
      <c r="AE359" s="148">
        <v>7192053579</v>
      </c>
      <c r="AF359" s="149"/>
      <c r="AG359" s="150">
        <v>94265</v>
      </c>
      <c r="AH359" s="151" t="s">
        <v>22</v>
      </c>
      <c r="AI359" s="151"/>
      <c r="AJ359" s="151"/>
      <c r="AK359" s="146"/>
      <c r="AL359" s="156">
        <v>556003833</v>
      </c>
      <c r="AM359" s="151" t="s">
        <v>541</v>
      </c>
      <c r="AN359" s="153" t="s">
        <v>12</v>
      </c>
      <c r="AO359" s="151" t="s">
        <v>1913</v>
      </c>
      <c r="AP359" s="154">
        <v>38493</v>
      </c>
      <c r="AQ359" s="149">
        <f t="shared" ca="1" si="5"/>
        <v>16</v>
      </c>
    </row>
    <row r="360" spans="1:43" x14ac:dyDescent="0.25">
      <c r="A360" s="7" t="s">
        <v>424</v>
      </c>
      <c r="B360" s="28">
        <v>55597</v>
      </c>
      <c r="C360" s="28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AD360" s="147">
        <v>918007446</v>
      </c>
      <c r="AE360" s="148">
        <v>3034111882</v>
      </c>
      <c r="AF360" s="149"/>
      <c r="AG360" s="150">
        <v>73889</v>
      </c>
      <c r="AH360" s="151" t="s">
        <v>22</v>
      </c>
      <c r="AI360" s="151"/>
      <c r="AJ360" s="151"/>
      <c r="AK360" s="146"/>
      <c r="AL360" s="156">
        <v>557004736</v>
      </c>
      <c r="AM360" s="151" t="s">
        <v>210</v>
      </c>
      <c r="AN360" s="153" t="s">
        <v>27</v>
      </c>
      <c r="AO360" s="151" t="s">
        <v>635</v>
      </c>
      <c r="AP360" s="154">
        <v>39549</v>
      </c>
      <c r="AQ360" s="149">
        <f t="shared" ca="1" si="5"/>
        <v>13</v>
      </c>
    </row>
    <row r="361" spans="1:43" x14ac:dyDescent="0.25">
      <c r="A361" s="7" t="s">
        <v>425</v>
      </c>
      <c r="B361" s="28">
        <v>129948</v>
      </c>
      <c r="C361" s="28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AD361" s="147">
        <v>360004402</v>
      </c>
      <c r="AE361" s="148">
        <v>9701999230</v>
      </c>
      <c r="AF361" s="149" t="s">
        <v>55</v>
      </c>
      <c r="AG361" s="150">
        <v>88425</v>
      </c>
      <c r="AH361" s="151" t="s">
        <v>22</v>
      </c>
      <c r="AI361" s="151"/>
      <c r="AJ361" s="151"/>
      <c r="AK361" s="146"/>
      <c r="AL361" s="156">
        <v>558006739</v>
      </c>
      <c r="AM361" s="151" t="s">
        <v>606</v>
      </c>
      <c r="AN361" s="153" t="s">
        <v>30</v>
      </c>
      <c r="AO361" s="151" t="s">
        <v>635</v>
      </c>
      <c r="AP361" s="154">
        <v>38450</v>
      </c>
      <c r="AQ361" s="149">
        <f t="shared" ca="1" si="5"/>
        <v>16</v>
      </c>
    </row>
    <row r="362" spans="1:43" x14ac:dyDescent="0.25">
      <c r="A362" s="7" t="s">
        <v>426</v>
      </c>
      <c r="B362" s="28">
        <v>122591</v>
      </c>
      <c r="C362" s="28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AD362" s="147">
        <v>276005891</v>
      </c>
      <c r="AE362" s="148">
        <v>7191559081</v>
      </c>
      <c r="AF362" s="149" t="s">
        <v>40</v>
      </c>
      <c r="AG362" s="150">
        <v>58101</v>
      </c>
      <c r="AH362" s="151" t="s">
        <v>18</v>
      </c>
      <c r="AI362" s="151"/>
      <c r="AJ362" s="151"/>
      <c r="AK362" s="146"/>
      <c r="AL362" s="156">
        <v>559005262</v>
      </c>
      <c r="AM362" s="151" t="s">
        <v>29</v>
      </c>
      <c r="AN362" s="153" t="s">
        <v>12</v>
      </c>
      <c r="AO362" s="151" t="s">
        <v>1686</v>
      </c>
      <c r="AP362" s="154">
        <v>39394</v>
      </c>
      <c r="AQ362" s="149">
        <f t="shared" ca="1" si="5"/>
        <v>14</v>
      </c>
    </row>
    <row r="363" spans="1:43" x14ac:dyDescent="0.25">
      <c r="A363" s="7" t="s">
        <v>427</v>
      </c>
      <c r="B363" s="28">
        <v>69124</v>
      </c>
      <c r="C363" s="28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AD363" s="147">
        <v>161000531</v>
      </c>
      <c r="AE363" s="148">
        <v>5051569304</v>
      </c>
      <c r="AF363" s="149"/>
      <c r="AG363" s="150">
        <v>76187</v>
      </c>
      <c r="AH363" s="151" t="s">
        <v>25</v>
      </c>
      <c r="AI363" s="151"/>
      <c r="AJ363" s="151"/>
      <c r="AK363" s="146"/>
      <c r="AL363" s="156">
        <v>559006477</v>
      </c>
      <c r="AM363" s="151" t="s">
        <v>410</v>
      </c>
      <c r="AN363" s="153" t="s">
        <v>35</v>
      </c>
      <c r="AO363" s="151" t="s">
        <v>635</v>
      </c>
      <c r="AP363" s="154">
        <v>37730</v>
      </c>
      <c r="AQ363" s="149">
        <f t="shared" ca="1" si="5"/>
        <v>18</v>
      </c>
    </row>
    <row r="364" spans="1:43" x14ac:dyDescent="0.25">
      <c r="A364" s="7" t="s">
        <v>428</v>
      </c>
      <c r="B364" s="28">
        <v>78815</v>
      </c>
      <c r="C364" s="28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AD364" s="147">
        <v>223001965</v>
      </c>
      <c r="AE364" s="148">
        <v>3033392642</v>
      </c>
      <c r="AF364" s="149" t="s">
        <v>55</v>
      </c>
      <c r="AG364" s="150">
        <v>84766</v>
      </c>
      <c r="AH364" s="151" t="s">
        <v>14</v>
      </c>
      <c r="AI364" s="151"/>
      <c r="AJ364" s="151"/>
      <c r="AK364" s="146"/>
      <c r="AL364" s="156">
        <v>559001393</v>
      </c>
      <c r="AM364" s="151" t="s">
        <v>130</v>
      </c>
      <c r="AN364" s="153" t="s">
        <v>30</v>
      </c>
      <c r="AO364" s="151" t="s">
        <v>709</v>
      </c>
      <c r="AP364" s="154">
        <v>37171</v>
      </c>
      <c r="AQ364" s="149">
        <f t="shared" ca="1" si="5"/>
        <v>20</v>
      </c>
    </row>
    <row r="365" spans="1:43" x14ac:dyDescent="0.25">
      <c r="A365" s="7" t="s">
        <v>429</v>
      </c>
      <c r="B365" s="28">
        <v>86377</v>
      </c>
      <c r="C365" s="28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AD365" s="147">
        <v>541005222</v>
      </c>
      <c r="AE365" s="148">
        <v>3032354572</v>
      </c>
      <c r="AF365" s="149" t="s">
        <v>15</v>
      </c>
      <c r="AG365" s="150">
        <v>121666</v>
      </c>
      <c r="AH365" s="151" t="s">
        <v>14</v>
      </c>
      <c r="AI365" s="151"/>
      <c r="AJ365" s="151"/>
      <c r="AK365" s="146"/>
      <c r="AL365" s="156">
        <v>560005309</v>
      </c>
      <c r="AM365" s="151" t="s">
        <v>1607</v>
      </c>
      <c r="AN365" s="153" t="s">
        <v>24</v>
      </c>
      <c r="AO365" s="151" t="s">
        <v>1647</v>
      </c>
      <c r="AP365" s="154">
        <v>35602</v>
      </c>
      <c r="AQ365" s="149">
        <f t="shared" ca="1" si="5"/>
        <v>24</v>
      </c>
    </row>
    <row r="366" spans="1:43" x14ac:dyDescent="0.25">
      <c r="A366" s="7" t="s">
        <v>430</v>
      </c>
      <c r="B366" s="28">
        <v>34385</v>
      </c>
      <c r="C366" s="28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AD366" s="147">
        <v>730001767</v>
      </c>
      <c r="AE366" s="148">
        <v>3034138160</v>
      </c>
      <c r="AF366" s="149" t="s">
        <v>40</v>
      </c>
      <c r="AG366" s="150">
        <v>35929</v>
      </c>
      <c r="AH366" s="151" t="s">
        <v>14</v>
      </c>
      <c r="AI366" s="151"/>
      <c r="AJ366" s="151"/>
      <c r="AK366" s="146"/>
      <c r="AL366" s="156">
        <v>560005993</v>
      </c>
      <c r="AM366" s="151" t="s">
        <v>374</v>
      </c>
      <c r="AN366" s="153" t="s">
        <v>35</v>
      </c>
      <c r="AO366" s="151" t="s">
        <v>245</v>
      </c>
      <c r="AP366" s="154">
        <v>38025</v>
      </c>
      <c r="AQ366" s="149">
        <f t="shared" ca="1" si="5"/>
        <v>17</v>
      </c>
    </row>
    <row r="367" spans="1:43" x14ac:dyDescent="0.25">
      <c r="A367" s="7" t="s">
        <v>431</v>
      </c>
      <c r="B367" s="28">
        <v>111016</v>
      </c>
      <c r="C367" s="28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AD367" s="147">
        <v>181006747</v>
      </c>
      <c r="AE367" s="148">
        <v>3034629972</v>
      </c>
      <c r="AF367" s="149" t="s">
        <v>28</v>
      </c>
      <c r="AG367" s="150">
        <v>100615</v>
      </c>
      <c r="AH367" s="151" t="s">
        <v>14</v>
      </c>
      <c r="AI367" s="151"/>
      <c r="AJ367" s="151"/>
      <c r="AK367" s="146"/>
      <c r="AL367" s="156">
        <v>564006804</v>
      </c>
      <c r="AM367" s="151" t="s">
        <v>628</v>
      </c>
      <c r="AN367" s="153" t="s">
        <v>24</v>
      </c>
      <c r="AO367" s="151" t="s">
        <v>1639</v>
      </c>
      <c r="AP367" s="154">
        <v>35169</v>
      </c>
      <c r="AQ367" s="149">
        <f t="shared" ca="1" si="5"/>
        <v>25</v>
      </c>
    </row>
    <row r="368" spans="1:43" x14ac:dyDescent="0.25">
      <c r="A368" s="7" t="s">
        <v>432</v>
      </c>
      <c r="B368" s="28">
        <v>100491</v>
      </c>
      <c r="C368" s="28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AD368" s="147">
        <v>581000916</v>
      </c>
      <c r="AE368" s="148">
        <v>3035043141</v>
      </c>
      <c r="AF368" s="149" t="s">
        <v>15</v>
      </c>
      <c r="AG368" s="150">
        <v>118284</v>
      </c>
      <c r="AH368" s="151" t="s">
        <v>14</v>
      </c>
      <c r="AI368" s="151"/>
      <c r="AJ368" s="151"/>
      <c r="AK368" s="146"/>
      <c r="AL368" s="156">
        <v>565003438</v>
      </c>
      <c r="AM368" s="151" t="s">
        <v>531</v>
      </c>
      <c r="AN368" s="153" t="s">
        <v>24</v>
      </c>
      <c r="AO368" s="151" t="s">
        <v>709</v>
      </c>
      <c r="AP368" s="154">
        <v>39419</v>
      </c>
      <c r="AQ368" s="149">
        <f t="shared" ca="1" si="5"/>
        <v>14</v>
      </c>
    </row>
    <row r="369" spans="1:43" x14ac:dyDescent="0.25">
      <c r="A369" s="7" t="s">
        <v>433</v>
      </c>
      <c r="B369" s="28">
        <v>105829</v>
      </c>
      <c r="C369" s="28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AD369" s="147">
        <v>940008237</v>
      </c>
      <c r="AE369" s="148">
        <v>7194630903</v>
      </c>
      <c r="AF369" s="149"/>
      <c r="AG369" s="150">
        <v>35652</v>
      </c>
      <c r="AH369" s="151" t="s">
        <v>22</v>
      </c>
      <c r="AI369" s="151"/>
      <c r="AJ369" s="151"/>
      <c r="AK369" s="146"/>
      <c r="AL369" s="156">
        <v>566006965</v>
      </c>
      <c r="AM369" s="151" t="s">
        <v>639</v>
      </c>
      <c r="AN369" s="153" t="s">
        <v>35</v>
      </c>
      <c r="AO369" s="151" t="s">
        <v>709</v>
      </c>
      <c r="AP369" s="154">
        <v>35901</v>
      </c>
      <c r="AQ369" s="149">
        <f t="shared" ca="1" si="5"/>
        <v>23</v>
      </c>
    </row>
    <row r="370" spans="1:43" x14ac:dyDescent="0.25">
      <c r="A370" s="7" t="s">
        <v>434</v>
      </c>
      <c r="B370" s="28">
        <v>75375</v>
      </c>
      <c r="C370" s="28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AD370" s="155">
        <v>105008005</v>
      </c>
      <c r="AE370" s="148">
        <v>7195227751</v>
      </c>
      <c r="AF370" s="149" t="s">
        <v>40</v>
      </c>
      <c r="AG370" s="150">
        <v>66123</v>
      </c>
      <c r="AH370" s="151" t="s">
        <v>18</v>
      </c>
      <c r="AI370" s="151"/>
      <c r="AJ370" s="151"/>
      <c r="AK370" s="146"/>
      <c r="AL370" s="156">
        <v>567008445</v>
      </c>
      <c r="AM370" s="151" t="s">
        <v>598</v>
      </c>
      <c r="AN370" s="153" t="s">
        <v>35</v>
      </c>
      <c r="AO370" s="151" t="s">
        <v>1649</v>
      </c>
      <c r="AP370" s="154">
        <v>40971</v>
      </c>
      <c r="AQ370" s="149">
        <f t="shared" ca="1" si="5"/>
        <v>9</v>
      </c>
    </row>
    <row r="371" spans="1:43" x14ac:dyDescent="0.25">
      <c r="A371" s="7" t="s">
        <v>435</v>
      </c>
      <c r="B371" s="28">
        <v>30099</v>
      </c>
      <c r="C371" s="28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AD371" s="147">
        <v>313003149</v>
      </c>
      <c r="AE371" s="148">
        <v>3035442791</v>
      </c>
      <c r="AF371" s="149"/>
      <c r="AG371" s="150">
        <v>54449</v>
      </c>
      <c r="AH371" s="151" t="s">
        <v>22</v>
      </c>
      <c r="AI371" s="151"/>
      <c r="AJ371" s="151"/>
      <c r="AK371" s="146"/>
      <c r="AL371" s="156">
        <v>568007779</v>
      </c>
      <c r="AM371" s="151" t="s">
        <v>402</v>
      </c>
      <c r="AN371" s="153" t="s">
        <v>30</v>
      </c>
      <c r="AO371" s="151" t="s">
        <v>245</v>
      </c>
      <c r="AP371" s="154">
        <v>38242</v>
      </c>
      <c r="AQ371" s="149">
        <f t="shared" ca="1" si="5"/>
        <v>17</v>
      </c>
    </row>
    <row r="372" spans="1:43" x14ac:dyDescent="0.25">
      <c r="A372" s="7" t="s">
        <v>436</v>
      </c>
      <c r="B372" s="28">
        <v>97980</v>
      </c>
      <c r="C372" s="28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AD372" s="147">
        <v>979004503</v>
      </c>
      <c r="AE372" s="148">
        <v>7193938131</v>
      </c>
      <c r="AF372" s="149" t="s">
        <v>28</v>
      </c>
      <c r="AG372" s="150">
        <v>123649</v>
      </c>
      <c r="AH372" s="151" t="s">
        <v>14</v>
      </c>
      <c r="AI372" s="151"/>
      <c r="AJ372" s="151"/>
      <c r="AK372" s="146"/>
      <c r="AL372" s="156">
        <v>568004821</v>
      </c>
      <c r="AM372" s="151" t="s">
        <v>814</v>
      </c>
      <c r="AN372" s="153" t="s">
        <v>12</v>
      </c>
      <c r="AO372" s="151" t="s">
        <v>1644</v>
      </c>
      <c r="AP372" s="154">
        <v>38045</v>
      </c>
      <c r="AQ372" s="149">
        <f t="shared" ca="1" si="5"/>
        <v>17</v>
      </c>
    </row>
    <row r="373" spans="1:43" x14ac:dyDescent="0.25">
      <c r="A373" s="7" t="s">
        <v>437</v>
      </c>
      <c r="B373" s="28">
        <v>73273</v>
      </c>
      <c r="C373" s="28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AD373" s="147">
        <v>549008940</v>
      </c>
      <c r="AE373" s="148">
        <v>3031280865</v>
      </c>
      <c r="AF373" s="149" t="s">
        <v>15</v>
      </c>
      <c r="AG373" s="150">
        <v>109628</v>
      </c>
      <c r="AH373" s="151" t="s">
        <v>14</v>
      </c>
      <c r="AI373" s="151"/>
      <c r="AJ373" s="151"/>
      <c r="AK373" s="146"/>
      <c r="AL373" s="156">
        <v>572001225</v>
      </c>
      <c r="AM373" s="151" t="s">
        <v>726</v>
      </c>
      <c r="AN373" s="153" t="s">
        <v>30</v>
      </c>
      <c r="AO373" s="151" t="s">
        <v>709</v>
      </c>
      <c r="AP373" s="154">
        <v>42487</v>
      </c>
      <c r="AQ373" s="149">
        <f t="shared" ca="1" si="5"/>
        <v>5</v>
      </c>
    </row>
    <row r="374" spans="1:43" x14ac:dyDescent="0.25">
      <c r="A374" s="7" t="s">
        <v>438</v>
      </c>
      <c r="B374" s="28">
        <v>40227</v>
      </c>
      <c r="C374" s="28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AD374" s="147">
        <v>714005339</v>
      </c>
      <c r="AE374" s="148">
        <v>7196259106</v>
      </c>
      <c r="AF374" s="149" t="s">
        <v>15</v>
      </c>
      <c r="AG374" s="150">
        <v>48570</v>
      </c>
      <c r="AH374" s="151" t="s">
        <v>18</v>
      </c>
      <c r="AI374" s="151"/>
      <c r="AJ374" s="151"/>
      <c r="AK374" s="146"/>
      <c r="AL374" s="156">
        <v>572001257</v>
      </c>
      <c r="AM374" s="151" t="s">
        <v>2408</v>
      </c>
      <c r="AN374" s="153" t="s">
        <v>27</v>
      </c>
      <c r="AO374" s="151" t="s">
        <v>810</v>
      </c>
      <c r="AP374" s="154">
        <v>42467</v>
      </c>
      <c r="AQ374" s="149">
        <f t="shared" ca="1" si="5"/>
        <v>5</v>
      </c>
    </row>
    <row r="375" spans="1:43" x14ac:dyDescent="0.25">
      <c r="A375" s="7" t="s">
        <v>439</v>
      </c>
      <c r="B375" s="28">
        <v>111821</v>
      </c>
      <c r="C375" s="28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AD375" s="147">
        <v>930003657</v>
      </c>
      <c r="AE375" s="148">
        <v>5056650531</v>
      </c>
      <c r="AF375" s="149" t="s">
        <v>15</v>
      </c>
      <c r="AG375" s="150">
        <v>74278</v>
      </c>
      <c r="AH375" s="151" t="s">
        <v>18</v>
      </c>
      <c r="AI375" s="151"/>
      <c r="AJ375" s="151"/>
      <c r="AK375" s="146"/>
      <c r="AL375" s="156">
        <v>573008439</v>
      </c>
      <c r="AM375" s="151" t="s">
        <v>806</v>
      </c>
      <c r="AN375" s="153" t="s">
        <v>35</v>
      </c>
      <c r="AO375" s="151" t="s">
        <v>1647</v>
      </c>
      <c r="AP375" s="154">
        <v>37772</v>
      </c>
      <c r="AQ375" s="149">
        <f t="shared" ca="1" si="5"/>
        <v>18</v>
      </c>
    </row>
    <row r="376" spans="1:43" x14ac:dyDescent="0.25">
      <c r="A376" s="7" t="s">
        <v>440</v>
      </c>
      <c r="B376" s="28">
        <v>113786</v>
      </c>
      <c r="C376" s="28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AD376" s="147">
        <v>947002808</v>
      </c>
      <c r="AE376" s="148">
        <v>7196798743</v>
      </c>
      <c r="AF376" s="149" t="s">
        <v>15</v>
      </c>
      <c r="AG376" s="150">
        <v>108125</v>
      </c>
      <c r="AH376" s="151" t="s">
        <v>14</v>
      </c>
      <c r="AI376" s="151"/>
      <c r="AJ376" s="151"/>
      <c r="AK376" s="146"/>
      <c r="AL376" s="156">
        <v>574004575</v>
      </c>
      <c r="AM376" s="151" t="s">
        <v>630</v>
      </c>
      <c r="AN376" s="153" t="s">
        <v>49</v>
      </c>
      <c r="AO376" s="151" t="s">
        <v>161</v>
      </c>
      <c r="AP376" s="154">
        <v>38106</v>
      </c>
      <c r="AQ376" s="149">
        <f t="shared" ca="1" si="5"/>
        <v>17</v>
      </c>
    </row>
    <row r="377" spans="1:43" x14ac:dyDescent="0.25">
      <c r="A377" s="7" t="s">
        <v>441</v>
      </c>
      <c r="B377" s="28">
        <v>86432</v>
      </c>
      <c r="C377" s="28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AD377" s="147">
        <v>923009559</v>
      </c>
      <c r="AE377" s="148">
        <v>3037172882</v>
      </c>
      <c r="AF377" s="149"/>
      <c r="AG377" s="150">
        <v>31247</v>
      </c>
      <c r="AH377" s="151" t="s">
        <v>22</v>
      </c>
      <c r="AI377" s="151"/>
      <c r="AJ377" s="151"/>
      <c r="AK377" s="146"/>
      <c r="AL377" s="156">
        <v>575008183</v>
      </c>
      <c r="AM377" s="151" t="s">
        <v>712</v>
      </c>
      <c r="AN377" s="153" t="s">
        <v>30</v>
      </c>
      <c r="AO377" s="151" t="s">
        <v>1686</v>
      </c>
      <c r="AP377" s="154">
        <v>35735</v>
      </c>
      <c r="AQ377" s="149">
        <f t="shared" ca="1" si="5"/>
        <v>24</v>
      </c>
    </row>
    <row r="378" spans="1:43" x14ac:dyDescent="0.25">
      <c r="A378" s="7" t="s">
        <v>442</v>
      </c>
      <c r="B378" s="28">
        <v>77204</v>
      </c>
      <c r="C378" s="28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AD378" s="147">
        <v>175006170</v>
      </c>
      <c r="AE378" s="148">
        <v>3034331646</v>
      </c>
      <c r="AF378" s="149" t="s">
        <v>55</v>
      </c>
      <c r="AG378" s="150">
        <v>69107</v>
      </c>
      <c r="AH378" s="151" t="s">
        <v>14</v>
      </c>
      <c r="AI378" s="151"/>
      <c r="AJ378" s="151"/>
      <c r="AK378" s="146"/>
      <c r="AL378" s="156">
        <v>578006359</v>
      </c>
      <c r="AM378" s="151" t="s">
        <v>545</v>
      </c>
      <c r="AN378" s="153" t="s">
        <v>35</v>
      </c>
      <c r="AO378" s="151" t="s">
        <v>245</v>
      </c>
      <c r="AP378" s="154">
        <v>38459</v>
      </c>
      <c r="AQ378" s="149">
        <f t="shared" ca="1" si="5"/>
        <v>16</v>
      </c>
    </row>
    <row r="379" spans="1:43" x14ac:dyDescent="0.25">
      <c r="A379" s="7" t="s">
        <v>443</v>
      </c>
      <c r="B379" s="28">
        <v>123028</v>
      </c>
      <c r="C379" s="28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AD379" s="147">
        <v>490005610</v>
      </c>
      <c r="AE379" s="148">
        <v>7192344526</v>
      </c>
      <c r="AF379" s="149" t="s">
        <v>28</v>
      </c>
      <c r="AG379" s="150">
        <v>76162</v>
      </c>
      <c r="AH379" s="151" t="s">
        <v>14</v>
      </c>
      <c r="AI379" s="151"/>
      <c r="AJ379" s="151"/>
      <c r="AK379" s="146"/>
      <c r="AL379" s="156">
        <v>579001953</v>
      </c>
      <c r="AM379" s="151" t="s">
        <v>623</v>
      </c>
      <c r="AN379" s="153" t="s">
        <v>30</v>
      </c>
      <c r="AO379" s="151" t="s">
        <v>1676</v>
      </c>
      <c r="AP379" s="154">
        <v>37110</v>
      </c>
      <c r="AQ379" s="149">
        <f t="shared" ca="1" si="5"/>
        <v>20</v>
      </c>
    </row>
    <row r="380" spans="1:43" x14ac:dyDescent="0.25">
      <c r="A380" s="7" t="s">
        <v>444</v>
      </c>
      <c r="B380" s="28">
        <v>95878</v>
      </c>
      <c r="C380" s="28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AD380" s="147">
        <v>881003055</v>
      </c>
      <c r="AE380" s="148">
        <v>7194416232</v>
      </c>
      <c r="AF380" s="149" t="s">
        <v>19</v>
      </c>
      <c r="AG380" s="150">
        <v>107133</v>
      </c>
      <c r="AH380" s="151" t="s">
        <v>14</v>
      </c>
      <c r="AI380" s="151"/>
      <c r="AJ380" s="151"/>
      <c r="AK380" s="146"/>
      <c r="AL380" s="156">
        <v>579008837</v>
      </c>
      <c r="AM380" s="151" t="s">
        <v>786</v>
      </c>
      <c r="AN380" s="153" t="s">
        <v>30</v>
      </c>
      <c r="AO380" s="151" t="s">
        <v>245</v>
      </c>
      <c r="AP380" s="154">
        <v>40245</v>
      </c>
      <c r="AQ380" s="149">
        <f t="shared" ca="1" si="5"/>
        <v>11</v>
      </c>
    </row>
    <row r="381" spans="1:43" x14ac:dyDescent="0.25">
      <c r="A381" s="7" t="s">
        <v>445</v>
      </c>
      <c r="B381" s="28">
        <v>46725</v>
      </c>
      <c r="C381" s="28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AD381" s="147">
        <v>196000987</v>
      </c>
      <c r="AE381" s="148">
        <v>9706422185</v>
      </c>
      <c r="AF381" s="149" t="s">
        <v>19</v>
      </c>
      <c r="AG381" s="150">
        <v>117883</v>
      </c>
      <c r="AH381" s="151" t="s">
        <v>14</v>
      </c>
      <c r="AI381" s="151"/>
      <c r="AJ381" s="151"/>
      <c r="AK381" s="146"/>
      <c r="AL381" s="156">
        <v>580008329</v>
      </c>
      <c r="AM381" s="151" t="s">
        <v>519</v>
      </c>
      <c r="AN381" s="153" t="s">
        <v>12</v>
      </c>
      <c r="AO381" s="151" t="s">
        <v>1716</v>
      </c>
      <c r="AP381" s="154">
        <v>37488</v>
      </c>
      <c r="AQ381" s="149">
        <f t="shared" ca="1" si="5"/>
        <v>19</v>
      </c>
    </row>
    <row r="382" spans="1:43" x14ac:dyDescent="0.25">
      <c r="A382" s="7" t="s">
        <v>446</v>
      </c>
      <c r="B382" s="28">
        <v>23902</v>
      </c>
      <c r="C382" s="28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AD382" s="147">
        <v>565003438</v>
      </c>
      <c r="AE382" s="148">
        <v>5057780776</v>
      </c>
      <c r="AF382" s="149" t="s">
        <v>40</v>
      </c>
      <c r="AG382" s="150">
        <v>86340</v>
      </c>
      <c r="AH382" s="151" t="s">
        <v>14</v>
      </c>
      <c r="AI382" s="151"/>
      <c r="AJ382" s="151"/>
      <c r="AK382" s="146"/>
      <c r="AL382" s="156">
        <v>580008729</v>
      </c>
      <c r="AM382" s="151" t="s">
        <v>679</v>
      </c>
      <c r="AN382" s="153" t="s">
        <v>35</v>
      </c>
      <c r="AO382" s="151" t="s">
        <v>1649</v>
      </c>
      <c r="AP382" s="154">
        <v>35985</v>
      </c>
      <c r="AQ382" s="149">
        <f t="shared" ca="1" si="5"/>
        <v>23</v>
      </c>
    </row>
    <row r="383" spans="1:43" x14ac:dyDescent="0.25">
      <c r="A383" s="7" t="s">
        <v>447</v>
      </c>
      <c r="B383" s="28">
        <v>66299</v>
      </c>
      <c r="C383" s="28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AD383" s="155">
        <v>997009126</v>
      </c>
      <c r="AE383" s="148">
        <v>7191401774</v>
      </c>
      <c r="AF383" s="149" t="s">
        <v>55</v>
      </c>
      <c r="AG383" s="150">
        <v>119329</v>
      </c>
      <c r="AH383" s="151" t="s">
        <v>14</v>
      </c>
      <c r="AI383" s="151"/>
      <c r="AJ383" s="151"/>
      <c r="AK383" s="146"/>
      <c r="AL383" s="156">
        <v>581004744</v>
      </c>
      <c r="AM383" s="151" t="s">
        <v>597</v>
      </c>
      <c r="AN383" s="153" t="s">
        <v>30</v>
      </c>
      <c r="AO383" s="151" t="s">
        <v>1647</v>
      </c>
      <c r="AP383" s="154">
        <v>37179</v>
      </c>
      <c r="AQ383" s="149">
        <f t="shared" ca="1" si="5"/>
        <v>20</v>
      </c>
    </row>
    <row r="384" spans="1:43" x14ac:dyDescent="0.25">
      <c r="A384" s="7" t="s">
        <v>448</v>
      </c>
      <c r="B384" s="28">
        <v>51011</v>
      </c>
      <c r="C384" s="2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AD384" s="147">
        <v>813001034</v>
      </c>
      <c r="AE384" s="148">
        <v>7197961953</v>
      </c>
      <c r="AF384" s="149" t="s">
        <v>19</v>
      </c>
      <c r="AG384" s="150">
        <v>121220</v>
      </c>
      <c r="AH384" s="151" t="s">
        <v>14</v>
      </c>
      <c r="AI384" s="151"/>
      <c r="AJ384" s="151"/>
      <c r="AK384" s="146"/>
      <c r="AL384" s="156">
        <v>581000916</v>
      </c>
      <c r="AM384" s="151" t="s">
        <v>242</v>
      </c>
      <c r="AN384" s="153" t="s">
        <v>35</v>
      </c>
      <c r="AO384" s="151" t="s">
        <v>245</v>
      </c>
      <c r="AP384" s="154">
        <v>41620</v>
      </c>
      <c r="AQ384" s="149">
        <f t="shared" ca="1" si="5"/>
        <v>8</v>
      </c>
    </row>
    <row r="385" spans="1:43" x14ac:dyDescent="0.25">
      <c r="A385" s="7" t="s">
        <v>449</v>
      </c>
      <c r="B385" s="28">
        <v>71908</v>
      </c>
      <c r="C385" s="2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AD385" s="147">
        <v>684009931</v>
      </c>
      <c r="AE385" s="148">
        <v>5053182167</v>
      </c>
      <c r="AF385" s="149" t="s">
        <v>55</v>
      </c>
      <c r="AG385" s="150">
        <v>47368</v>
      </c>
      <c r="AH385" s="151" t="s">
        <v>14</v>
      </c>
      <c r="AI385" s="151"/>
      <c r="AJ385" s="151"/>
      <c r="AK385" s="146"/>
      <c r="AL385" s="156">
        <v>582003779</v>
      </c>
      <c r="AM385" s="151" t="s">
        <v>504</v>
      </c>
      <c r="AN385" s="153" t="s">
        <v>49</v>
      </c>
      <c r="AO385" s="151" t="s">
        <v>709</v>
      </c>
      <c r="AP385" s="154">
        <v>35902</v>
      </c>
      <c r="AQ385" s="149">
        <f t="shared" ca="1" si="5"/>
        <v>23</v>
      </c>
    </row>
    <row r="386" spans="1:43" x14ac:dyDescent="0.25">
      <c r="A386" s="7" t="s">
        <v>450</v>
      </c>
      <c r="B386" s="28">
        <v>65261</v>
      </c>
      <c r="C386" s="2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AD386" s="147">
        <v>566006965</v>
      </c>
      <c r="AE386" s="148">
        <v>7194127875</v>
      </c>
      <c r="AF386" s="149"/>
      <c r="AG386" s="150">
        <v>53814</v>
      </c>
      <c r="AH386" s="151" t="s">
        <v>22</v>
      </c>
      <c r="AI386" s="151"/>
      <c r="AJ386" s="151"/>
      <c r="AK386" s="146"/>
      <c r="AL386" s="156">
        <v>586008430</v>
      </c>
      <c r="AM386" s="151" t="s">
        <v>329</v>
      </c>
      <c r="AN386" s="153" t="s">
        <v>24</v>
      </c>
      <c r="AO386" s="151" t="s">
        <v>529</v>
      </c>
      <c r="AP386" s="154">
        <v>35210</v>
      </c>
      <c r="AQ386" s="149">
        <f t="shared" ref="AQ386:AQ449" ca="1" si="6">DATEDIF(AP386,TODAY(),"Y")</f>
        <v>25</v>
      </c>
    </row>
    <row r="387" spans="1:43" x14ac:dyDescent="0.25">
      <c r="A387" s="7" t="s">
        <v>451</v>
      </c>
      <c r="B387" s="28">
        <v>66408</v>
      </c>
      <c r="C387" s="2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AD387" s="147">
        <v>763008893</v>
      </c>
      <c r="AE387" s="148">
        <v>9707051004</v>
      </c>
      <c r="AF387" s="149"/>
      <c r="AG387" s="150">
        <v>37396</v>
      </c>
      <c r="AH387" s="151" t="s">
        <v>22</v>
      </c>
      <c r="AI387" s="151"/>
      <c r="AJ387" s="151"/>
      <c r="AK387" s="146"/>
      <c r="AL387" s="156">
        <v>587007699</v>
      </c>
      <c r="AM387" s="151" t="s">
        <v>392</v>
      </c>
      <c r="AN387" s="153" t="s">
        <v>35</v>
      </c>
      <c r="AO387" s="151" t="s">
        <v>245</v>
      </c>
      <c r="AP387" s="154">
        <v>38197</v>
      </c>
      <c r="AQ387" s="149">
        <f t="shared" ca="1" si="6"/>
        <v>17</v>
      </c>
    </row>
    <row r="388" spans="1:43" x14ac:dyDescent="0.25">
      <c r="A388" s="7" t="s">
        <v>452</v>
      </c>
      <c r="B388" s="28">
        <v>71022</v>
      </c>
      <c r="C388" s="2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AD388" s="147">
        <v>435006387</v>
      </c>
      <c r="AE388" s="148">
        <v>9708472270</v>
      </c>
      <c r="AF388" s="149"/>
      <c r="AG388" s="150">
        <v>45780</v>
      </c>
      <c r="AH388" s="151" t="s">
        <v>22</v>
      </c>
      <c r="AI388" s="151"/>
      <c r="AJ388" s="151"/>
      <c r="AK388" s="146"/>
      <c r="AL388" s="156">
        <v>588006944</v>
      </c>
      <c r="AM388" s="151" t="s">
        <v>523</v>
      </c>
      <c r="AN388" s="153" t="s">
        <v>30</v>
      </c>
      <c r="AO388" s="151" t="s">
        <v>2217</v>
      </c>
      <c r="AP388" s="154">
        <v>40679</v>
      </c>
      <c r="AQ388" s="149">
        <f t="shared" ca="1" si="6"/>
        <v>10</v>
      </c>
    </row>
    <row r="389" spans="1:43" x14ac:dyDescent="0.25">
      <c r="A389" s="7" t="s">
        <v>453</v>
      </c>
      <c r="B389" s="28">
        <v>74734</v>
      </c>
      <c r="C389" s="2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AD389" s="147">
        <v>724005925</v>
      </c>
      <c r="AE389" s="148">
        <v>9708857217</v>
      </c>
      <c r="AF389" s="149"/>
      <c r="AG389" s="150">
        <v>60409</v>
      </c>
      <c r="AH389" s="151" t="s">
        <v>22</v>
      </c>
      <c r="AI389" s="151"/>
      <c r="AJ389" s="151"/>
      <c r="AK389" s="146"/>
      <c r="AL389" s="156">
        <v>589004178</v>
      </c>
      <c r="AM389" s="151" t="s">
        <v>165</v>
      </c>
      <c r="AN389" s="153" t="s">
        <v>30</v>
      </c>
      <c r="AO389" s="151" t="s">
        <v>635</v>
      </c>
      <c r="AP389" s="154">
        <v>35193</v>
      </c>
      <c r="AQ389" s="149">
        <f t="shared" ca="1" si="6"/>
        <v>25</v>
      </c>
    </row>
    <row r="390" spans="1:43" x14ac:dyDescent="0.25">
      <c r="A390" s="7" t="s">
        <v>454</v>
      </c>
      <c r="B390" s="28">
        <v>43367</v>
      </c>
      <c r="C390" s="2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AD390" s="147">
        <v>575008183</v>
      </c>
      <c r="AE390" s="148">
        <v>7196795200</v>
      </c>
      <c r="AF390" s="149"/>
      <c r="AG390" s="150">
        <v>76222</v>
      </c>
      <c r="AH390" s="151" t="s">
        <v>22</v>
      </c>
      <c r="AI390" s="151"/>
      <c r="AJ390" s="151"/>
      <c r="AK390" s="146"/>
      <c r="AL390" s="156">
        <v>590008260</v>
      </c>
      <c r="AM390" s="151" t="s">
        <v>758</v>
      </c>
      <c r="AN390" s="153" t="s">
        <v>30</v>
      </c>
      <c r="AO390" s="151" t="s">
        <v>1676</v>
      </c>
      <c r="AP390" s="154">
        <v>39565</v>
      </c>
      <c r="AQ390" s="149">
        <f t="shared" ca="1" si="6"/>
        <v>13</v>
      </c>
    </row>
    <row r="391" spans="1:43" x14ac:dyDescent="0.25">
      <c r="A391" s="7" t="s">
        <v>455</v>
      </c>
      <c r="B391" s="28">
        <v>46943</v>
      </c>
      <c r="C391" s="2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AD391" s="147">
        <v>192000526</v>
      </c>
      <c r="AE391" s="148">
        <v>3032375580</v>
      </c>
      <c r="AF391" s="149" t="s">
        <v>15</v>
      </c>
      <c r="AG391" s="150">
        <v>63147</v>
      </c>
      <c r="AH391" s="151" t="s">
        <v>14</v>
      </c>
      <c r="AI391" s="151"/>
      <c r="AJ391" s="151"/>
      <c r="AK391" s="146"/>
      <c r="AL391" s="156">
        <v>591008002</v>
      </c>
      <c r="AM391" s="151" t="s">
        <v>131</v>
      </c>
      <c r="AN391" s="153" t="s">
        <v>49</v>
      </c>
      <c r="AO391" s="151" t="s">
        <v>1647</v>
      </c>
      <c r="AP391" s="154">
        <v>37962</v>
      </c>
      <c r="AQ391" s="149">
        <f t="shared" ca="1" si="6"/>
        <v>18</v>
      </c>
    </row>
    <row r="392" spans="1:43" x14ac:dyDescent="0.25">
      <c r="A392" s="7" t="s">
        <v>456</v>
      </c>
      <c r="B392" s="28">
        <v>117022</v>
      </c>
      <c r="C392" s="2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AD392" s="155">
        <v>102005930</v>
      </c>
      <c r="AE392" s="148">
        <v>9707461285</v>
      </c>
      <c r="AF392" s="149" t="s">
        <v>40</v>
      </c>
      <c r="AG392" s="150">
        <v>71493</v>
      </c>
      <c r="AH392" s="151" t="s">
        <v>14</v>
      </c>
      <c r="AI392" s="151"/>
      <c r="AJ392" s="151"/>
      <c r="AK392" s="146"/>
      <c r="AL392" s="156">
        <v>593006512</v>
      </c>
      <c r="AM392" s="151" t="s">
        <v>499</v>
      </c>
      <c r="AN392" s="153" t="s">
        <v>30</v>
      </c>
      <c r="AO392" s="151" t="s">
        <v>635</v>
      </c>
      <c r="AP392" s="154">
        <v>37493</v>
      </c>
      <c r="AQ392" s="149">
        <f t="shared" ca="1" si="6"/>
        <v>19</v>
      </c>
    </row>
    <row r="393" spans="1:43" x14ac:dyDescent="0.25">
      <c r="A393" s="7" t="s">
        <v>457</v>
      </c>
      <c r="B393" s="28">
        <v>58737</v>
      </c>
      <c r="C393" s="2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AD393" s="147">
        <v>524002299</v>
      </c>
      <c r="AE393" s="148">
        <v>5054627771</v>
      </c>
      <c r="AF393" s="149" t="s">
        <v>28</v>
      </c>
      <c r="AG393" s="150">
        <v>75027</v>
      </c>
      <c r="AH393" s="151" t="s">
        <v>14</v>
      </c>
      <c r="AI393" s="151"/>
      <c r="AJ393" s="151"/>
      <c r="AK393" s="146"/>
      <c r="AL393" s="156">
        <v>595000970</v>
      </c>
      <c r="AM393" s="151" t="s">
        <v>11</v>
      </c>
      <c r="AN393" s="153" t="s">
        <v>27</v>
      </c>
      <c r="AO393" s="151" t="s">
        <v>635</v>
      </c>
      <c r="AP393" s="154">
        <v>36958</v>
      </c>
      <c r="AQ393" s="149">
        <f t="shared" ca="1" si="6"/>
        <v>20</v>
      </c>
    </row>
    <row r="394" spans="1:43" x14ac:dyDescent="0.25">
      <c r="A394" s="7" t="s">
        <v>459</v>
      </c>
      <c r="B394" s="28">
        <v>81368</v>
      </c>
      <c r="C394" s="2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AD394" s="147">
        <v>441009123</v>
      </c>
      <c r="AE394" s="148">
        <v>5057230063</v>
      </c>
      <c r="AF394" s="149" t="s">
        <v>55</v>
      </c>
      <c r="AG394" s="150">
        <v>37705</v>
      </c>
      <c r="AH394" s="151" t="s">
        <v>14</v>
      </c>
      <c r="AI394" s="151"/>
      <c r="AJ394" s="151"/>
      <c r="AK394" s="146"/>
      <c r="AL394" s="156">
        <v>598000974</v>
      </c>
      <c r="AM394" s="151" t="s">
        <v>632</v>
      </c>
      <c r="AN394" s="153" t="s">
        <v>35</v>
      </c>
      <c r="AO394" s="151" t="s">
        <v>245</v>
      </c>
      <c r="AP394" s="154">
        <v>37619</v>
      </c>
      <c r="AQ394" s="149">
        <f t="shared" ca="1" si="6"/>
        <v>19</v>
      </c>
    </row>
    <row r="395" spans="1:43" x14ac:dyDescent="0.25">
      <c r="A395" s="7" t="s">
        <v>460</v>
      </c>
      <c r="B395" s="28">
        <v>35326</v>
      </c>
      <c r="C395" s="28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AD395" s="147">
        <v>203003226</v>
      </c>
      <c r="AE395" s="148">
        <v>7195832994</v>
      </c>
      <c r="AF395" s="149" t="s">
        <v>15</v>
      </c>
      <c r="AG395" s="150">
        <v>89888</v>
      </c>
      <c r="AH395" s="151" t="s">
        <v>14</v>
      </c>
      <c r="AI395" s="151"/>
      <c r="AJ395" s="151"/>
      <c r="AK395" s="146"/>
      <c r="AL395" s="156">
        <v>599003031</v>
      </c>
      <c r="AM395" s="151" t="s">
        <v>525</v>
      </c>
      <c r="AN395" s="153" t="s">
        <v>30</v>
      </c>
      <c r="AO395" s="151" t="s">
        <v>709</v>
      </c>
      <c r="AP395" s="154">
        <v>37551</v>
      </c>
      <c r="AQ395" s="149">
        <f t="shared" ca="1" si="6"/>
        <v>19</v>
      </c>
    </row>
    <row r="396" spans="1:43" x14ac:dyDescent="0.25">
      <c r="A396" s="7" t="s">
        <v>461</v>
      </c>
      <c r="B396" s="28">
        <v>107849</v>
      </c>
      <c r="C396" s="28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AD396" s="147">
        <v>510006317</v>
      </c>
      <c r="AE396" s="148">
        <v>3037710498</v>
      </c>
      <c r="AF396" s="149" t="s">
        <v>28</v>
      </c>
      <c r="AG396" s="150">
        <v>50821</v>
      </c>
      <c r="AH396" s="151" t="s">
        <v>14</v>
      </c>
      <c r="AI396" s="151"/>
      <c r="AJ396" s="151"/>
      <c r="AK396" s="146"/>
      <c r="AL396" s="156">
        <v>601006235</v>
      </c>
      <c r="AM396" s="151" t="s">
        <v>102</v>
      </c>
      <c r="AN396" s="153" t="s">
        <v>24</v>
      </c>
      <c r="AO396" s="151" t="s">
        <v>635</v>
      </c>
      <c r="AP396" s="154">
        <v>35945</v>
      </c>
      <c r="AQ396" s="149">
        <f t="shared" ca="1" si="6"/>
        <v>23</v>
      </c>
    </row>
    <row r="397" spans="1:43" x14ac:dyDescent="0.25">
      <c r="A397" s="7" t="s">
        <v>462</v>
      </c>
      <c r="B397" s="28">
        <v>34330</v>
      </c>
      <c r="C397" s="28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AD397" s="147">
        <v>722008764</v>
      </c>
      <c r="AE397" s="148">
        <v>3032433774</v>
      </c>
      <c r="AF397" s="149" t="s">
        <v>15</v>
      </c>
      <c r="AG397" s="150">
        <v>42290</v>
      </c>
      <c r="AH397" s="151" t="s">
        <v>14</v>
      </c>
      <c r="AI397" s="151"/>
      <c r="AJ397" s="151"/>
      <c r="AK397" s="146"/>
      <c r="AL397" s="156">
        <v>603000433</v>
      </c>
      <c r="AM397" s="151" t="s">
        <v>124</v>
      </c>
      <c r="AN397" s="153" t="s">
        <v>35</v>
      </c>
      <c r="AO397" s="151" t="s">
        <v>245</v>
      </c>
      <c r="AP397" s="154">
        <v>35645</v>
      </c>
      <c r="AQ397" s="149">
        <f t="shared" ca="1" si="6"/>
        <v>24</v>
      </c>
    </row>
    <row r="398" spans="1:43" x14ac:dyDescent="0.25">
      <c r="A398" s="7" t="s">
        <v>463</v>
      </c>
      <c r="B398" s="28">
        <v>68250</v>
      </c>
      <c r="C398" s="28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AD398" s="147">
        <v>753004161</v>
      </c>
      <c r="AE398" s="148">
        <v>7194697218</v>
      </c>
      <c r="AF398" s="149" t="s">
        <v>28</v>
      </c>
      <c r="AG398" s="150">
        <v>65021</v>
      </c>
      <c r="AH398" s="151" t="s">
        <v>14</v>
      </c>
      <c r="AI398" s="151"/>
      <c r="AJ398" s="151"/>
      <c r="AK398" s="146"/>
      <c r="AL398" s="156">
        <v>604006651</v>
      </c>
      <c r="AM398" s="151" t="s">
        <v>308</v>
      </c>
      <c r="AN398" s="153" t="s">
        <v>35</v>
      </c>
      <c r="AO398" s="151" t="s">
        <v>635</v>
      </c>
      <c r="AP398" s="154">
        <v>36209</v>
      </c>
      <c r="AQ398" s="149">
        <f t="shared" ca="1" si="6"/>
        <v>22</v>
      </c>
    </row>
    <row r="399" spans="1:43" x14ac:dyDescent="0.25">
      <c r="A399" s="7" t="s">
        <v>464</v>
      </c>
      <c r="B399" s="28">
        <v>74188</v>
      </c>
      <c r="C399" s="28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AD399" s="147">
        <v>586008430</v>
      </c>
      <c r="AE399" s="148">
        <v>5056335284</v>
      </c>
      <c r="AF399" s="149"/>
      <c r="AG399" s="150">
        <v>48721</v>
      </c>
      <c r="AH399" s="151" t="s">
        <v>22</v>
      </c>
      <c r="AI399" s="151"/>
      <c r="AJ399" s="151"/>
      <c r="AK399" s="146"/>
      <c r="AL399" s="156">
        <v>606002200</v>
      </c>
      <c r="AM399" s="151" t="s">
        <v>278</v>
      </c>
      <c r="AN399" s="153" t="s">
        <v>27</v>
      </c>
      <c r="AO399" s="151" t="s">
        <v>810</v>
      </c>
      <c r="AP399" s="154">
        <v>38481</v>
      </c>
      <c r="AQ399" s="149">
        <f t="shared" ca="1" si="6"/>
        <v>16</v>
      </c>
    </row>
    <row r="400" spans="1:43" x14ac:dyDescent="0.25">
      <c r="A400" s="7" t="s">
        <v>465</v>
      </c>
      <c r="B400" s="28">
        <v>72905</v>
      </c>
      <c r="C400" s="28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AD400" s="147">
        <v>278008893</v>
      </c>
      <c r="AE400" s="148">
        <v>7193355152</v>
      </c>
      <c r="AF400" s="149"/>
      <c r="AG400" s="150">
        <v>61456</v>
      </c>
      <c r="AH400" s="151" t="s">
        <v>22</v>
      </c>
      <c r="AI400" s="151"/>
      <c r="AJ400" s="151"/>
      <c r="AK400" s="146"/>
      <c r="AL400" s="156">
        <v>607007105</v>
      </c>
      <c r="AM400" s="151" t="s">
        <v>355</v>
      </c>
      <c r="AN400" s="153" t="s">
        <v>30</v>
      </c>
      <c r="AO400" s="151" t="s">
        <v>1649</v>
      </c>
      <c r="AP400" s="154">
        <v>35497</v>
      </c>
      <c r="AQ400" s="149">
        <f t="shared" ca="1" si="6"/>
        <v>24</v>
      </c>
    </row>
    <row r="401" spans="1:43" x14ac:dyDescent="0.25">
      <c r="A401" s="7" t="s">
        <v>466</v>
      </c>
      <c r="B401" s="28">
        <v>30781</v>
      </c>
      <c r="C401" s="28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AD401" s="147">
        <v>323007315</v>
      </c>
      <c r="AE401" s="148">
        <v>9707451745</v>
      </c>
      <c r="AF401" s="149"/>
      <c r="AG401" s="150">
        <v>54256</v>
      </c>
      <c r="AH401" s="151" t="s">
        <v>22</v>
      </c>
      <c r="AI401" s="151"/>
      <c r="AJ401" s="151"/>
      <c r="AK401" s="146"/>
      <c r="AL401" s="156">
        <v>608002596</v>
      </c>
      <c r="AM401" s="151" t="s">
        <v>61</v>
      </c>
      <c r="AN401" s="153" t="s">
        <v>35</v>
      </c>
      <c r="AO401" s="151" t="s">
        <v>245</v>
      </c>
      <c r="AP401" s="154">
        <v>39255</v>
      </c>
      <c r="AQ401" s="149">
        <f t="shared" ca="1" si="6"/>
        <v>14</v>
      </c>
    </row>
    <row r="402" spans="1:43" x14ac:dyDescent="0.25">
      <c r="A402" s="7" t="s">
        <v>467</v>
      </c>
      <c r="B402" s="28">
        <v>111153</v>
      </c>
      <c r="C402" s="28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AD402" s="147">
        <v>573008439</v>
      </c>
      <c r="AE402" s="148">
        <v>5056196095</v>
      </c>
      <c r="AF402" s="149"/>
      <c r="AG402" s="150">
        <v>38136</v>
      </c>
      <c r="AH402" s="151" t="s">
        <v>22</v>
      </c>
      <c r="AI402" s="151"/>
      <c r="AJ402" s="151"/>
      <c r="AK402" s="146"/>
      <c r="AL402" s="156">
        <v>609009378</v>
      </c>
      <c r="AM402" s="151" t="s">
        <v>101</v>
      </c>
      <c r="AN402" s="153" t="s">
        <v>35</v>
      </c>
      <c r="AO402" s="151" t="s">
        <v>245</v>
      </c>
      <c r="AP402" s="154">
        <v>38561</v>
      </c>
      <c r="AQ402" s="149">
        <f t="shared" ca="1" si="6"/>
        <v>16</v>
      </c>
    </row>
    <row r="403" spans="1:43" x14ac:dyDescent="0.25">
      <c r="A403" s="7" t="s">
        <v>468</v>
      </c>
      <c r="B403" s="28">
        <v>117268</v>
      </c>
      <c r="C403" s="28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AD403" s="155">
        <v>989006256</v>
      </c>
      <c r="AE403" s="148">
        <v>7191806180</v>
      </c>
      <c r="AF403" s="149" t="s">
        <v>55</v>
      </c>
      <c r="AG403" s="150">
        <v>119826</v>
      </c>
      <c r="AH403" s="151" t="s">
        <v>14</v>
      </c>
      <c r="AI403" s="151"/>
      <c r="AJ403" s="151"/>
      <c r="AK403" s="146"/>
      <c r="AL403" s="156">
        <v>610006240</v>
      </c>
      <c r="AM403" s="151" t="s">
        <v>328</v>
      </c>
      <c r="AN403" s="153" t="s">
        <v>49</v>
      </c>
      <c r="AO403" s="151" t="s">
        <v>236</v>
      </c>
      <c r="AP403" s="154">
        <v>38967</v>
      </c>
      <c r="AQ403" s="149">
        <f t="shared" ca="1" si="6"/>
        <v>15</v>
      </c>
    </row>
    <row r="404" spans="1:43" x14ac:dyDescent="0.25">
      <c r="A404" s="7" t="s">
        <v>469</v>
      </c>
      <c r="B404" s="28">
        <v>16585</v>
      </c>
      <c r="C404" s="28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AD404" s="155">
        <v>324008243</v>
      </c>
      <c r="AE404" s="148">
        <v>7191588597</v>
      </c>
      <c r="AF404" s="149" t="s">
        <v>28</v>
      </c>
      <c r="AG404" s="150">
        <v>118686</v>
      </c>
      <c r="AH404" s="151" t="s">
        <v>14</v>
      </c>
      <c r="AI404" s="151"/>
      <c r="AJ404" s="151"/>
      <c r="AK404" s="146"/>
      <c r="AL404" s="156">
        <v>611009356</v>
      </c>
      <c r="AM404" s="151" t="s">
        <v>342</v>
      </c>
      <c r="AN404" s="153" t="s">
        <v>27</v>
      </c>
      <c r="AO404" s="151" t="s">
        <v>709</v>
      </c>
      <c r="AP404" s="154">
        <v>42460</v>
      </c>
      <c r="AQ404" s="149">
        <f t="shared" ca="1" si="6"/>
        <v>5</v>
      </c>
    </row>
    <row r="405" spans="1:43" x14ac:dyDescent="0.25">
      <c r="A405" s="7" t="s">
        <v>470</v>
      </c>
      <c r="B405" s="28">
        <v>112763</v>
      </c>
      <c r="C405" s="28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AD405" s="147">
        <v>443007002</v>
      </c>
      <c r="AE405" s="148">
        <v>3031220758</v>
      </c>
      <c r="AF405" s="149" t="s">
        <v>55</v>
      </c>
      <c r="AG405" s="150">
        <v>94947</v>
      </c>
      <c r="AH405" s="151" t="s">
        <v>14</v>
      </c>
      <c r="AI405" s="151"/>
      <c r="AJ405" s="151"/>
      <c r="AK405" s="146"/>
      <c r="AL405" s="156">
        <v>611007637</v>
      </c>
      <c r="AM405" s="151" t="s">
        <v>126</v>
      </c>
      <c r="AN405" s="153" t="s">
        <v>12</v>
      </c>
      <c r="AO405" s="151" t="s">
        <v>1649</v>
      </c>
      <c r="AP405" s="154">
        <v>37210</v>
      </c>
      <c r="AQ405" s="149">
        <f t="shared" ca="1" si="6"/>
        <v>20</v>
      </c>
    </row>
    <row r="406" spans="1:43" x14ac:dyDescent="0.25">
      <c r="A406" s="7" t="s">
        <v>471</v>
      </c>
      <c r="B406" s="28">
        <v>108832</v>
      </c>
      <c r="C406" s="28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AD406" s="147">
        <v>677006328</v>
      </c>
      <c r="AE406" s="148">
        <v>9706007063</v>
      </c>
      <c r="AF406" s="149"/>
      <c r="AG406" s="150">
        <v>98428</v>
      </c>
      <c r="AH406" s="151" t="s">
        <v>25</v>
      </c>
      <c r="AI406" s="151"/>
      <c r="AJ406" s="151"/>
      <c r="AK406" s="146"/>
      <c r="AL406" s="156">
        <v>617001085</v>
      </c>
      <c r="AM406" s="151" t="s">
        <v>530</v>
      </c>
      <c r="AN406" s="153" t="s">
        <v>35</v>
      </c>
      <c r="AO406" s="151" t="s">
        <v>635</v>
      </c>
      <c r="AP406" s="154">
        <v>37936</v>
      </c>
      <c r="AQ406" s="149">
        <f t="shared" ca="1" si="6"/>
        <v>18</v>
      </c>
    </row>
    <row r="407" spans="1:43" x14ac:dyDescent="0.25">
      <c r="A407" s="7" t="s">
        <v>472</v>
      </c>
      <c r="B407" s="28">
        <v>132105</v>
      </c>
      <c r="C407" s="28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AD407" s="147">
        <v>327004477</v>
      </c>
      <c r="AE407" s="148">
        <v>7193279828</v>
      </c>
      <c r="AF407" s="149" t="s">
        <v>15</v>
      </c>
      <c r="AG407" s="150">
        <v>93683</v>
      </c>
      <c r="AH407" s="151" t="s">
        <v>14</v>
      </c>
      <c r="AI407" s="151"/>
      <c r="AJ407" s="151"/>
      <c r="AK407" s="146"/>
      <c r="AL407" s="156">
        <v>618002890</v>
      </c>
      <c r="AM407" s="151" t="s">
        <v>495</v>
      </c>
      <c r="AN407" s="153" t="s">
        <v>12</v>
      </c>
      <c r="AO407" s="151" t="s">
        <v>1676</v>
      </c>
      <c r="AP407" s="154">
        <v>35633</v>
      </c>
      <c r="AQ407" s="149">
        <f t="shared" ca="1" si="6"/>
        <v>24</v>
      </c>
    </row>
    <row r="408" spans="1:43" x14ac:dyDescent="0.25">
      <c r="A408" s="7" t="s">
        <v>473</v>
      </c>
      <c r="B408" s="28">
        <v>129839</v>
      </c>
      <c r="C408" s="28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AD408" s="147">
        <v>239007621</v>
      </c>
      <c r="AE408" s="148">
        <v>5054264889</v>
      </c>
      <c r="AF408" s="149" t="s">
        <v>55</v>
      </c>
      <c r="AG408" s="150">
        <v>91638</v>
      </c>
      <c r="AH408" s="151" t="s">
        <v>14</v>
      </c>
      <c r="AI408" s="151"/>
      <c r="AJ408" s="151"/>
      <c r="AK408" s="146"/>
      <c r="AL408" s="156">
        <v>620005638</v>
      </c>
      <c r="AM408" s="151" t="s">
        <v>378</v>
      </c>
      <c r="AN408" s="153" t="s">
        <v>35</v>
      </c>
      <c r="AO408" s="151" t="s">
        <v>1647</v>
      </c>
      <c r="AP408" s="154">
        <v>42425</v>
      </c>
      <c r="AQ408" s="149">
        <f t="shared" ca="1" si="6"/>
        <v>5</v>
      </c>
    </row>
    <row r="409" spans="1:43" x14ac:dyDescent="0.25">
      <c r="A409" s="7" t="s">
        <v>474</v>
      </c>
      <c r="B409" s="28">
        <v>32542</v>
      </c>
      <c r="C409" s="28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AD409" s="147">
        <v>721009904</v>
      </c>
      <c r="AE409" s="148">
        <v>9703122083</v>
      </c>
      <c r="AF409" s="149" t="s">
        <v>40</v>
      </c>
      <c r="AG409" s="150">
        <v>75925</v>
      </c>
      <c r="AH409" s="151" t="s">
        <v>14</v>
      </c>
      <c r="AI409" s="151"/>
      <c r="AJ409" s="151"/>
      <c r="AK409" s="146"/>
      <c r="AL409" s="156">
        <v>620004211</v>
      </c>
      <c r="AM409" s="151" t="s">
        <v>409</v>
      </c>
      <c r="AN409" s="153" t="s">
        <v>30</v>
      </c>
      <c r="AO409" s="151" t="s">
        <v>709</v>
      </c>
      <c r="AP409" s="154">
        <v>38891</v>
      </c>
      <c r="AQ409" s="149">
        <f t="shared" ca="1" si="6"/>
        <v>15</v>
      </c>
    </row>
    <row r="410" spans="1:43" x14ac:dyDescent="0.25">
      <c r="A410" s="7" t="s">
        <v>475</v>
      </c>
      <c r="B410" s="28">
        <v>53031</v>
      </c>
      <c r="C410" s="28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AD410" s="147">
        <v>493003141</v>
      </c>
      <c r="AE410" s="148">
        <v>3038842613</v>
      </c>
      <c r="AF410" s="149"/>
      <c r="AG410" s="150">
        <v>31462</v>
      </c>
      <c r="AH410" s="151" t="s">
        <v>22</v>
      </c>
      <c r="AI410" s="151"/>
      <c r="AJ410" s="151"/>
      <c r="AK410" s="146"/>
      <c r="AL410" s="156">
        <v>621008909</v>
      </c>
      <c r="AM410" s="151" t="s">
        <v>226</v>
      </c>
      <c r="AN410" s="153" t="s">
        <v>30</v>
      </c>
      <c r="AO410" s="151" t="s">
        <v>1649</v>
      </c>
      <c r="AP410" s="154">
        <v>38264</v>
      </c>
      <c r="AQ410" s="149">
        <f t="shared" ca="1" si="6"/>
        <v>17</v>
      </c>
    </row>
    <row r="411" spans="1:43" x14ac:dyDescent="0.25">
      <c r="A411" s="7" t="s">
        <v>476</v>
      </c>
      <c r="B411" s="28">
        <v>102730</v>
      </c>
      <c r="C411" s="28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AD411" s="147">
        <v>549007376</v>
      </c>
      <c r="AE411" s="148">
        <v>9701299076</v>
      </c>
      <c r="AF411" s="149" t="s">
        <v>55</v>
      </c>
      <c r="AG411" s="150">
        <v>122097</v>
      </c>
      <c r="AH411" s="151" t="s">
        <v>14</v>
      </c>
      <c r="AI411" s="151"/>
      <c r="AJ411" s="151"/>
      <c r="AK411" s="146"/>
      <c r="AL411" s="156">
        <v>621007303</v>
      </c>
      <c r="AM411" s="151" t="s">
        <v>433</v>
      </c>
      <c r="AN411" s="153" t="s">
        <v>30</v>
      </c>
      <c r="AO411" s="151" t="s">
        <v>635</v>
      </c>
      <c r="AP411" s="154">
        <v>40826</v>
      </c>
      <c r="AQ411" s="149">
        <f t="shared" ca="1" si="6"/>
        <v>10</v>
      </c>
    </row>
    <row r="412" spans="1:43" x14ac:dyDescent="0.25">
      <c r="A412" s="7" t="s">
        <v>477</v>
      </c>
      <c r="B412" s="28">
        <v>44363</v>
      </c>
      <c r="C412" s="28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AD412" s="147">
        <v>317007570</v>
      </c>
      <c r="AE412" s="148">
        <v>5052869792</v>
      </c>
      <c r="AF412" s="149"/>
      <c r="AG412" s="150">
        <v>88112</v>
      </c>
      <c r="AH412" s="151" t="s">
        <v>22</v>
      </c>
      <c r="AI412" s="151"/>
      <c r="AJ412" s="151"/>
      <c r="AK412" s="146"/>
      <c r="AL412" s="156">
        <v>624006387</v>
      </c>
      <c r="AM412" s="151" t="s">
        <v>614</v>
      </c>
      <c r="AN412" s="153" t="s">
        <v>30</v>
      </c>
      <c r="AO412" s="151" t="s">
        <v>1716</v>
      </c>
      <c r="AP412" s="154">
        <v>36225</v>
      </c>
      <c r="AQ412" s="149">
        <f t="shared" ca="1" si="6"/>
        <v>22</v>
      </c>
    </row>
    <row r="413" spans="1:43" x14ac:dyDescent="0.25">
      <c r="A413" s="7" t="s">
        <v>478</v>
      </c>
      <c r="B413" s="28">
        <v>93366</v>
      </c>
      <c r="C413" s="28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AD413" s="147">
        <v>702002749</v>
      </c>
      <c r="AE413" s="148">
        <v>7196801348</v>
      </c>
      <c r="AF413" s="149" t="s">
        <v>55</v>
      </c>
      <c r="AG413" s="150">
        <v>83866</v>
      </c>
      <c r="AH413" s="151" t="s">
        <v>14</v>
      </c>
      <c r="AI413" s="151"/>
      <c r="AJ413" s="151"/>
      <c r="AK413" s="146"/>
      <c r="AL413" s="156">
        <v>628002057</v>
      </c>
      <c r="AM413" s="151" t="s">
        <v>774</v>
      </c>
      <c r="AN413" s="153" t="s">
        <v>49</v>
      </c>
      <c r="AO413" s="151" t="s">
        <v>635</v>
      </c>
      <c r="AP413" s="154">
        <v>40277</v>
      </c>
      <c r="AQ413" s="149">
        <f t="shared" ca="1" si="6"/>
        <v>11</v>
      </c>
    </row>
    <row r="414" spans="1:43" x14ac:dyDescent="0.25">
      <c r="A414" s="7" t="s">
        <v>479</v>
      </c>
      <c r="B414" s="28">
        <v>37729</v>
      </c>
      <c r="C414" s="28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AD414" s="147">
        <v>204003785</v>
      </c>
      <c r="AE414" s="148">
        <v>7191375297</v>
      </c>
      <c r="AF414" s="149" t="s">
        <v>28</v>
      </c>
      <c r="AG414" s="150">
        <v>49814</v>
      </c>
      <c r="AH414" s="151" t="s">
        <v>14</v>
      </c>
      <c r="AI414" s="151"/>
      <c r="AJ414" s="151"/>
      <c r="AK414" s="146"/>
      <c r="AL414" s="156">
        <v>630002705</v>
      </c>
      <c r="AM414" s="151" t="s">
        <v>581</v>
      </c>
      <c r="AN414" s="153" t="s">
        <v>30</v>
      </c>
      <c r="AO414" s="151" t="s">
        <v>709</v>
      </c>
      <c r="AP414" s="154">
        <v>42447</v>
      </c>
      <c r="AQ414" s="149">
        <f t="shared" ca="1" si="6"/>
        <v>5</v>
      </c>
    </row>
    <row r="415" spans="1:43" x14ac:dyDescent="0.25">
      <c r="A415" s="7" t="s">
        <v>480</v>
      </c>
      <c r="B415" s="28">
        <v>107658</v>
      </c>
      <c r="C415" s="28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AD415" s="147">
        <v>192009615</v>
      </c>
      <c r="AE415" s="148">
        <v>7197038033</v>
      </c>
      <c r="AF415" s="149" t="s">
        <v>55</v>
      </c>
      <c r="AG415" s="150">
        <v>68707</v>
      </c>
      <c r="AH415" s="151" t="s">
        <v>14</v>
      </c>
      <c r="AI415" s="151"/>
      <c r="AJ415" s="151"/>
      <c r="AK415" s="146"/>
      <c r="AL415" s="156">
        <v>635002174</v>
      </c>
      <c r="AM415" s="151" t="s">
        <v>593</v>
      </c>
      <c r="AN415" s="153" t="s">
        <v>49</v>
      </c>
      <c r="AO415" s="151" t="s">
        <v>1649</v>
      </c>
      <c r="AP415" s="154">
        <v>38141</v>
      </c>
      <c r="AQ415" s="149">
        <f t="shared" ca="1" si="6"/>
        <v>17</v>
      </c>
    </row>
    <row r="416" spans="1:43" x14ac:dyDescent="0.25">
      <c r="A416" s="7" t="s">
        <v>481</v>
      </c>
      <c r="B416" s="28">
        <v>94882</v>
      </c>
      <c r="C416" s="28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AD416" s="147">
        <v>655003417</v>
      </c>
      <c r="AE416" s="148">
        <v>9707692593</v>
      </c>
      <c r="AF416" s="149" t="s">
        <v>55</v>
      </c>
      <c r="AG416" s="150">
        <v>38649</v>
      </c>
      <c r="AH416" s="151" t="s">
        <v>14</v>
      </c>
      <c r="AI416" s="151"/>
      <c r="AJ416" s="151"/>
      <c r="AK416" s="146"/>
      <c r="AL416" s="156">
        <v>635006297</v>
      </c>
      <c r="AM416" s="151" t="s">
        <v>273</v>
      </c>
      <c r="AN416" s="153" t="s">
        <v>35</v>
      </c>
      <c r="AO416" s="151" t="s">
        <v>1730</v>
      </c>
      <c r="AP416" s="154">
        <v>38008</v>
      </c>
      <c r="AQ416" s="149">
        <f t="shared" ca="1" si="6"/>
        <v>17</v>
      </c>
    </row>
    <row r="417" spans="1:43" x14ac:dyDescent="0.25">
      <c r="A417" s="7" t="s">
        <v>482</v>
      </c>
      <c r="B417" s="28">
        <v>67309</v>
      </c>
      <c r="C417" s="28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AD417" s="147">
        <v>677003738</v>
      </c>
      <c r="AE417" s="148">
        <v>3036201509</v>
      </c>
      <c r="AF417" s="149" t="s">
        <v>55</v>
      </c>
      <c r="AG417" s="150">
        <v>118409</v>
      </c>
      <c r="AH417" s="151" t="s">
        <v>18</v>
      </c>
      <c r="AI417" s="151"/>
      <c r="AJ417" s="151"/>
      <c r="AK417" s="146"/>
      <c r="AL417" s="156">
        <v>635001700</v>
      </c>
      <c r="AM417" s="151" t="s">
        <v>199</v>
      </c>
      <c r="AN417" s="153" t="s">
        <v>35</v>
      </c>
      <c r="AO417" s="151" t="s">
        <v>709</v>
      </c>
      <c r="AP417" s="154">
        <v>35203</v>
      </c>
      <c r="AQ417" s="149">
        <f t="shared" ca="1" si="6"/>
        <v>25</v>
      </c>
    </row>
    <row r="418" spans="1:43" x14ac:dyDescent="0.25">
      <c r="A418" s="7" t="s">
        <v>483</v>
      </c>
      <c r="B418" s="28">
        <v>64852</v>
      </c>
      <c r="C418" s="28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AD418" s="147">
        <v>727003712</v>
      </c>
      <c r="AE418" s="148">
        <v>5055770085</v>
      </c>
      <c r="AF418" s="149" t="s">
        <v>55</v>
      </c>
      <c r="AG418" s="150">
        <v>59377</v>
      </c>
      <c r="AH418" s="151" t="s">
        <v>18</v>
      </c>
      <c r="AI418" s="151"/>
      <c r="AJ418" s="151"/>
      <c r="AK418" s="146"/>
      <c r="AL418" s="156">
        <v>636003010</v>
      </c>
      <c r="AM418" s="151" t="s">
        <v>764</v>
      </c>
      <c r="AN418" s="153" t="s">
        <v>12</v>
      </c>
      <c r="AO418" s="151" t="s">
        <v>1644</v>
      </c>
      <c r="AP418" s="154">
        <v>41081</v>
      </c>
      <c r="AQ418" s="149">
        <f t="shared" ca="1" si="6"/>
        <v>9</v>
      </c>
    </row>
    <row r="419" spans="1:43" x14ac:dyDescent="0.25">
      <c r="A419" s="7" t="s">
        <v>485</v>
      </c>
      <c r="B419" s="28">
        <v>130685</v>
      </c>
      <c r="C419" s="28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AD419" s="147">
        <v>222009980</v>
      </c>
      <c r="AE419" s="148">
        <v>5055699651</v>
      </c>
      <c r="AF419" s="149"/>
      <c r="AG419" s="150">
        <v>94527</v>
      </c>
      <c r="AH419" s="151" t="s">
        <v>22</v>
      </c>
      <c r="AI419" s="151"/>
      <c r="AJ419" s="151"/>
      <c r="AK419" s="146"/>
      <c r="AL419" s="156">
        <v>636002627</v>
      </c>
      <c r="AM419" s="151" t="s">
        <v>177</v>
      </c>
      <c r="AN419" s="153" t="s">
        <v>12</v>
      </c>
      <c r="AO419" s="151" t="s">
        <v>1686</v>
      </c>
      <c r="AP419" s="154">
        <v>35544</v>
      </c>
      <c r="AQ419" s="149">
        <f t="shared" ca="1" si="6"/>
        <v>24</v>
      </c>
    </row>
    <row r="420" spans="1:43" x14ac:dyDescent="0.25">
      <c r="A420" s="7" t="s">
        <v>486</v>
      </c>
      <c r="B420" s="28">
        <v>39585</v>
      </c>
      <c r="C420" s="28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AD420" s="147">
        <v>910006892</v>
      </c>
      <c r="AE420" s="148">
        <v>7197600603</v>
      </c>
      <c r="AF420" s="149" t="s">
        <v>19</v>
      </c>
      <c r="AG420" s="150">
        <v>94749</v>
      </c>
      <c r="AH420" s="151" t="s">
        <v>14</v>
      </c>
      <c r="AI420" s="151"/>
      <c r="AJ420" s="151"/>
      <c r="AK420" s="146"/>
      <c r="AL420" s="156">
        <v>639008811</v>
      </c>
      <c r="AM420" s="151" t="s">
        <v>317</v>
      </c>
      <c r="AN420" s="153" t="s">
        <v>49</v>
      </c>
      <c r="AO420" s="151" t="s">
        <v>709</v>
      </c>
      <c r="AP420" s="154">
        <v>41365</v>
      </c>
      <c r="AQ420" s="149">
        <f t="shared" ca="1" si="6"/>
        <v>8</v>
      </c>
    </row>
    <row r="421" spans="1:43" x14ac:dyDescent="0.25">
      <c r="A421" s="7" t="s">
        <v>487</v>
      </c>
      <c r="B421" s="28">
        <v>119779</v>
      </c>
      <c r="C421" s="28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AD421" s="147">
        <v>748000763</v>
      </c>
      <c r="AE421" s="148">
        <v>3038824849</v>
      </c>
      <c r="AF421" s="149"/>
      <c r="AG421" s="150">
        <v>37275</v>
      </c>
      <c r="AH421" s="151" t="s">
        <v>22</v>
      </c>
      <c r="AI421" s="151"/>
      <c r="AJ421" s="151"/>
      <c r="AK421" s="146"/>
      <c r="AL421" s="156">
        <v>640009351</v>
      </c>
      <c r="AM421" s="151" t="s">
        <v>594</v>
      </c>
      <c r="AN421" s="153" t="s">
        <v>30</v>
      </c>
      <c r="AO421" s="151" t="s">
        <v>245</v>
      </c>
      <c r="AP421" s="154">
        <v>38256</v>
      </c>
      <c r="AQ421" s="149">
        <f t="shared" ca="1" si="6"/>
        <v>17</v>
      </c>
    </row>
    <row r="422" spans="1:43" x14ac:dyDescent="0.25">
      <c r="A422" s="7" t="s">
        <v>488</v>
      </c>
      <c r="B422" s="28">
        <v>133415</v>
      </c>
      <c r="C422" s="28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AD422" s="147">
        <v>775006995</v>
      </c>
      <c r="AE422" s="148">
        <v>9706252690</v>
      </c>
      <c r="AF422" s="149" t="s">
        <v>15</v>
      </c>
      <c r="AG422" s="150">
        <v>36348</v>
      </c>
      <c r="AH422" s="151" t="s">
        <v>14</v>
      </c>
      <c r="AI422" s="151"/>
      <c r="AJ422" s="151"/>
      <c r="AK422" s="146"/>
      <c r="AL422" s="156">
        <v>642001000</v>
      </c>
      <c r="AM422" s="151" t="s">
        <v>648</v>
      </c>
      <c r="AN422" s="153" t="s">
        <v>27</v>
      </c>
      <c r="AO422" s="151" t="s">
        <v>1644</v>
      </c>
      <c r="AP422" s="154">
        <v>37442</v>
      </c>
      <c r="AQ422" s="149">
        <f t="shared" ca="1" si="6"/>
        <v>19</v>
      </c>
    </row>
    <row r="423" spans="1:43" x14ac:dyDescent="0.25">
      <c r="A423" s="7" t="s">
        <v>489</v>
      </c>
      <c r="B423" s="28">
        <v>116886</v>
      </c>
      <c r="C423" s="28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AD423" s="147">
        <v>337005962</v>
      </c>
      <c r="AE423" s="148">
        <v>5051656242</v>
      </c>
      <c r="AF423" s="149" t="s">
        <v>28</v>
      </c>
      <c r="AG423" s="150">
        <v>87245</v>
      </c>
      <c r="AH423" s="151" t="s">
        <v>14</v>
      </c>
      <c r="AI423" s="151"/>
      <c r="AJ423" s="151"/>
      <c r="AK423" s="146"/>
      <c r="AL423" s="156">
        <v>642002369</v>
      </c>
      <c r="AM423" s="151" t="s">
        <v>761</v>
      </c>
      <c r="AN423" s="153" t="s">
        <v>35</v>
      </c>
      <c r="AO423" s="151" t="s">
        <v>1647</v>
      </c>
      <c r="AP423" s="154">
        <v>36756</v>
      </c>
      <c r="AQ423" s="149">
        <f t="shared" ca="1" si="6"/>
        <v>21</v>
      </c>
    </row>
    <row r="424" spans="1:43" x14ac:dyDescent="0.25">
      <c r="A424" s="7" t="s">
        <v>490</v>
      </c>
      <c r="B424" s="28">
        <v>94718</v>
      </c>
      <c r="C424" s="28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AD424" s="155">
        <v>884002138</v>
      </c>
      <c r="AE424" s="148">
        <v>9701715499</v>
      </c>
      <c r="AF424" s="149"/>
      <c r="AG424" s="150">
        <v>93813</v>
      </c>
      <c r="AH424" s="151" t="s">
        <v>22</v>
      </c>
      <c r="AI424" s="151"/>
      <c r="AJ424" s="151"/>
      <c r="AK424" s="146"/>
      <c r="AL424" s="156">
        <v>644004338</v>
      </c>
      <c r="AM424" s="151" t="s">
        <v>277</v>
      </c>
      <c r="AN424" s="153" t="s">
        <v>24</v>
      </c>
      <c r="AO424" s="151" t="s">
        <v>709</v>
      </c>
      <c r="AP424" s="154">
        <v>38289</v>
      </c>
      <c r="AQ424" s="149">
        <f t="shared" ca="1" si="6"/>
        <v>17</v>
      </c>
    </row>
    <row r="425" spans="1:43" x14ac:dyDescent="0.25">
      <c r="A425" s="7" t="s">
        <v>491</v>
      </c>
      <c r="B425" s="28">
        <v>32514</v>
      </c>
      <c r="C425" s="28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AD425" s="147">
        <v>669007373</v>
      </c>
      <c r="AE425" s="148">
        <v>3033967339</v>
      </c>
      <c r="AF425" s="149" t="s">
        <v>15</v>
      </c>
      <c r="AG425" s="150">
        <v>75088</v>
      </c>
      <c r="AH425" s="151" t="s">
        <v>14</v>
      </c>
      <c r="AI425" s="151"/>
      <c r="AJ425" s="151"/>
      <c r="AK425" s="146"/>
      <c r="AL425" s="156">
        <v>645009312</v>
      </c>
      <c r="AM425" s="151" t="s">
        <v>258</v>
      </c>
      <c r="AN425" s="153" t="s">
        <v>30</v>
      </c>
      <c r="AO425" s="151" t="s">
        <v>1644</v>
      </c>
      <c r="AP425" s="154">
        <v>36799</v>
      </c>
      <c r="AQ425" s="149">
        <f t="shared" ca="1" si="6"/>
        <v>21</v>
      </c>
    </row>
    <row r="426" spans="1:43" x14ac:dyDescent="0.25">
      <c r="A426" s="7" t="s">
        <v>492</v>
      </c>
      <c r="B426" s="28">
        <v>70667</v>
      </c>
      <c r="C426" s="28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AD426" s="147">
        <v>519001478</v>
      </c>
      <c r="AE426" s="148">
        <v>3034999647</v>
      </c>
      <c r="AF426" s="149"/>
      <c r="AG426" s="150">
        <v>88731</v>
      </c>
      <c r="AH426" s="151" t="s">
        <v>22</v>
      </c>
      <c r="AI426" s="151"/>
      <c r="AJ426" s="151"/>
      <c r="AK426" s="146"/>
      <c r="AL426" s="156">
        <v>646009109</v>
      </c>
      <c r="AM426" s="151" t="s">
        <v>187</v>
      </c>
      <c r="AN426" s="153" t="s">
        <v>30</v>
      </c>
      <c r="AO426" s="151" t="s">
        <v>709</v>
      </c>
      <c r="AP426" s="154">
        <v>36976</v>
      </c>
      <c r="AQ426" s="149">
        <f t="shared" ca="1" si="6"/>
        <v>20</v>
      </c>
    </row>
    <row r="427" spans="1:43" x14ac:dyDescent="0.25">
      <c r="A427" s="7" t="s">
        <v>493</v>
      </c>
      <c r="B427" s="28">
        <v>126577</v>
      </c>
      <c r="C427" s="28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AD427" s="147">
        <v>685002167</v>
      </c>
      <c r="AE427" s="148">
        <v>5056040465</v>
      </c>
      <c r="AF427" s="149" t="s">
        <v>40</v>
      </c>
      <c r="AG427" s="150">
        <v>103519</v>
      </c>
      <c r="AH427" s="151" t="s">
        <v>18</v>
      </c>
      <c r="AI427" s="151"/>
      <c r="AJ427" s="151"/>
      <c r="AK427" s="146"/>
      <c r="AL427" s="156">
        <v>648004266</v>
      </c>
      <c r="AM427" s="151" t="s">
        <v>352</v>
      </c>
      <c r="AN427" s="153" t="s">
        <v>35</v>
      </c>
      <c r="AO427" s="151" t="s">
        <v>1649</v>
      </c>
      <c r="AP427" s="154">
        <v>37143</v>
      </c>
      <c r="AQ427" s="149">
        <f t="shared" ca="1" si="6"/>
        <v>20</v>
      </c>
    </row>
    <row r="428" spans="1:43" x14ac:dyDescent="0.25">
      <c r="A428" s="7" t="s">
        <v>494</v>
      </c>
      <c r="B428" s="28">
        <v>102894</v>
      </c>
      <c r="C428" s="28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AD428" s="147">
        <v>448003115</v>
      </c>
      <c r="AE428" s="148">
        <v>7192121334</v>
      </c>
      <c r="AF428" s="149" t="s">
        <v>28</v>
      </c>
      <c r="AG428" s="150">
        <v>50811</v>
      </c>
      <c r="AH428" s="151" t="s">
        <v>14</v>
      </c>
      <c r="AI428" s="151"/>
      <c r="AJ428" s="151"/>
      <c r="AK428" s="146"/>
      <c r="AL428" s="156">
        <v>648004651</v>
      </c>
      <c r="AM428" s="151" t="s">
        <v>596</v>
      </c>
      <c r="AN428" s="153" t="s">
        <v>24</v>
      </c>
      <c r="AO428" s="151" t="s">
        <v>245</v>
      </c>
      <c r="AP428" s="154">
        <v>37725</v>
      </c>
      <c r="AQ428" s="149">
        <f t="shared" ca="1" si="6"/>
        <v>18</v>
      </c>
    </row>
    <row r="429" spans="1:43" x14ac:dyDescent="0.25">
      <c r="A429" s="7" t="s">
        <v>495</v>
      </c>
      <c r="B429" s="28">
        <v>45496</v>
      </c>
      <c r="C429" s="28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AD429" s="147">
        <v>259005655</v>
      </c>
      <c r="AE429" s="148">
        <v>9705230846</v>
      </c>
      <c r="AF429" s="149"/>
      <c r="AG429" s="150">
        <v>98529</v>
      </c>
      <c r="AH429" s="151" t="s">
        <v>25</v>
      </c>
      <c r="AI429" s="151"/>
      <c r="AJ429" s="151"/>
      <c r="AK429" s="146"/>
      <c r="AL429" s="156">
        <v>648008204</v>
      </c>
      <c r="AM429" s="151" t="s">
        <v>777</v>
      </c>
      <c r="AN429" s="153" t="s">
        <v>30</v>
      </c>
      <c r="AO429" s="151" t="s">
        <v>1649</v>
      </c>
      <c r="AP429" s="154">
        <v>39492</v>
      </c>
      <c r="AQ429" s="149">
        <f t="shared" ca="1" si="6"/>
        <v>13</v>
      </c>
    </row>
    <row r="430" spans="1:43" x14ac:dyDescent="0.25">
      <c r="A430" s="7" t="s">
        <v>496</v>
      </c>
      <c r="B430" s="28">
        <v>109664</v>
      </c>
      <c r="C430" s="28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AD430" s="147">
        <v>220005001</v>
      </c>
      <c r="AE430" s="148">
        <v>9708405552</v>
      </c>
      <c r="AF430" s="149" t="s">
        <v>19</v>
      </c>
      <c r="AG430" s="150">
        <v>100453</v>
      </c>
      <c r="AH430" s="151" t="s">
        <v>18</v>
      </c>
      <c r="AI430" s="151"/>
      <c r="AJ430" s="151"/>
      <c r="AK430" s="146"/>
      <c r="AL430" s="156">
        <v>650009762</v>
      </c>
      <c r="AM430" s="151" t="s">
        <v>376</v>
      </c>
      <c r="AN430" s="153" t="s">
        <v>35</v>
      </c>
      <c r="AO430" s="151" t="s">
        <v>529</v>
      </c>
      <c r="AP430" s="154">
        <v>35244</v>
      </c>
      <c r="AQ430" s="149">
        <f t="shared" ca="1" si="6"/>
        <v>25</v>
      </c>
    </row>
    <row r="431" spans="1:43" x14ac:dyDescent="0.25">
      <c r="A431" s="7" t="s">
        <v>497</v>
      </c>
      <c r="B431" s="28">
        <v>95100</v>
      </c>
      <c r="C431" s="28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AD431" s="147">
        <v>636002627</v>
      </c>
      <c r="AE431" s="148">
        <v>7193891189</v>
      </c>
      <c r="AF431" s="149" t="s">
        <v>55</v>
      </c>
      <c r="AG431" s="150">
        <v>121668</v>
      </c>
      <c r="AH431" s="151" t="s">
        <v>14</v>
      </c>
      <c r="AI431" s="151"/>
      <c r="AJ431" s="151"/>
      <c r="AK431" s="146"/>
      <c r="AL431" s="156">
        <v>650009155</v>
      </c>
      <c r="AM431" s="151" t="s">
        <v>610</v>
      </c>
      <c r="AN431" s="153" t="s">
        <v>12</v>
      </c>
      <c r="AO431" s="151" t="s">
        <v>1647</v>
      </c>
      <c r="AP431" s="154">
        <v>37084</v>
      </c>
      <c r="AQ431" s="149">
        <f t="shared" ca="1" si="6"/>
        <v>20</v>
      </c>
    </row>
    <row r="432" spans="1:43" x14ac:dyDescent="0.25">
      <c r="A432" s="7" t="s">
        <v>498</v>
      </c>
      <c r="B432" s="28">
        <v>100178</v>
      </c>
      <c r="C432" s="28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AD432" s="147">
        <v>497004015</v>
      </c>
      <c r="AE432" s="148">
        <v>5055627374</v>
      </c>
      <c r="AF432" s="149"/>
      <c r="AG432" s="150">
        <v>94760</v>
      </c>
      <c r="AH432" s="151" t="s">
        <v>22</v>
      </c>
      <c r="AI432" s="151"/>
      <c r="AJ432" s="151"/>
      <c r="AK432" s="146"/>
      <c r="AL432" s="156">
        <v>650003671</v>
      </c>
      <c r="AM432" s="151" t="s">
        <v>607</v>
      </c>
      <c r="AN432" s="153" t="s">
        <v>35</v>
      </c>
      <c r="AO432" s="151" t="s">
        <v>1716</v>
      </c>
      <c r="AP432" s="154">
        <v>37383</v>
      </c>
      <c r="AQ432" s="149">
        <f t="shared" ca="1" si="6"/>
        <v>19</v>
      </c>
    </row>
    <row r="433" spans="1:43" x14ac:dyDescent="0.25">
      <c r="A433" s="7" t="s">
        <v>499</v>
      </c>
      <c r="B433" s="28">
        <v>111917</v>
      </c>
      <c r="C433" s="28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AD433" s="147">
        <v>315008929</v>
      </c>
      <c r="AE433" s="148">
        <v>5058669137</v>
      </c>
      <c r="AF433" s="149" t="s">
        <v>15</v>
      </c>
      <c r="AG433" s="150">
        <v>52181</v>
      </c>
      <c r="AH433" s="151" t="s">
        <v>14</v>
      </c>
      <c r="AI433" s="151"/>
      <c r="AJ433" s="151"/>
      <c r="AK433" s="146"/>
      <c r="AL433" s="156">
        <v>652005846</v>
      </c>
      <c r="AM433" s="151" t="s">
        <v>331</v>
      </c>
      <c r="AN433" s="153" t="s">
        <v>30</v>
      </c>
      <c r="AO433" s="151" t="s">
        <v>709</v>
      </c>
      <c r="AP433" s="154">
        <v>35068</v>
      </c>
      <c r="AQ433" s="149">
        <f t="shared" ca="1" si="6"/>
        <v>26</v>
      </c>
    </row>
    <row r="434" spans="1:43" x14ac:dyDescent="0.25">
      <c r="A434" s="7" t="s">
        <v>500</v>
      </c>
      <c r="B434" s="28">
        <v>59719</v>
      </c>
      <c r="C434" s="28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D434" s="147">
        <v>302006593</v>
      </c>
      <c r="AE434" s="148">
        <v>5056012031</v>
      </c>
      <c r="AF434" s="149"/>
      <c r="AG434" s="150">
        <v>77173</v>
      </c>
      <c r="AH434" s="151" t="s">
        <v>22</v>
      </c>
      <c r="AI434" s="151"/>
      <c r="AJ434" s="151"/>
      <c r="AK434" s="146"/>
      <c r="AL434" s="156">
        <v>652003650</v>
      </c>
      <c r="AM434" s="151" t="s">
        <v>438</v>
      </c>
      <c r="AN434" s="153" t="s">
        <v>35</v>
      </c>
      <c r="AO434" s="151" t="s">
        <v>1647</v>
      </c>
      <c r="AP434" s="154">
        <v>37826</v>
      </c>
      <c r="AQ434" s="149">
        <f t="shared" ca="1" si="6"/>
        <v>18</v>
      </c>
    </row>
    <row r="435" spans="1:43" x14ac:dyDescent="0.25">
      <c r="A435" s="7" t="s">
        <v>501</v>
      </c>
      <c r="B435" s="28">
        <v>43558</v>
      </c>
      <c r="C435" s="28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AD435" s="155">
        <v>538009396</v>
      </c>
      <c r="AE435" s="148">
        <v>3036738901</v>
      </c>
      <c r="AF435" s="149" t="s">
        <v>15</v>
      </c>
      <c r="AG435" s="150">
        <v>122689</v>
      </c>
      <c r="AH435" s="151" t="s">
        <v>14</v>
      </c>
      <c r="AI435" s="151"/>
      <c r="AJ435" s="151"/>
      <c r="AK435" s="146"/>
      <c r="AL435" s="156">
        <v>654000868</v>
      </c>
      <c r="AM435" s="151" t="s">
        <v>435</v>
      </c>
      <c r="AN435" s="153" t="s">
        <v>35</v>
      </c>
      <c r="AO435" s="151" t="s">
        <v>1676</v>
      </c>
      <c r="AP435" s="154">
        <v>42160</v>
      </c>
      <c r="AQ435" s="149">
        <f t="shared" ca="1" si="6"/>
        <v>6</v>
      </c>
    </row>
    <row r="436" spans="1:43" x14ac:dyDescent="0.25">
      <c r="A436" s="7" t="s">
        <v>502</v>
      </c>
      <c r="B436" s="28">
        <v>50328</v>
      </c>
      <c r="C436" s="28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AD436" s="147">
        <v>761008700</v>
      </c>
      <c r="AE436" s="148">
        <v>3031641031</v>
      </c>
      <c r="AF436" s="149" t="s">
        <v>55</v>
      </c>
      <c r="AG436" s="150">
        <v>114976</v>
      </c>
      <c r="AH436" s="151" t="s">
        <v>14</v>
      </c>
      <c r="AI436" s="151"/>
      <c r="AJ436" s="151"/>
      <c r="AK436" s="146"/>
      <c r="AL436" s="156">
        <v>655003417</v>
      </c>
      <c r="AM436" s="151" t="s">
        <v>475</v>
      </c>
      <c r="AN436" s="153" t="s">
        <v>30</v>
      </c>
      <c r="AO436" s="151" t="s">
        <v>1647</v>
      </c>
      <c r="AP436" s="154">
        <v>39709</v>
      </c>
      <c r="AQ436" s="149">
        <f t="shared" ca="1" si="6"/>
        <v>13</v>
      </c>
    </row>
    <row r="437" spans="1:43" x14ac:dyDescent="0.25">
      <c r="A437" s="7" t="s">
        <v>503</v>
      </c>
      <c r="B437" s="28">
        <v>49031</v>
      </c>
      <c r="C437" s="28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AD437" s="147">
        <v>186003470</v>
      </c>
      <c r="AE437" s="148">
        <v>7197194901</v>
      </c>
      <c r="AF437" s="149" t="s">
        <v>15</v>
      </c>
      <c r="AG437" s="150">
        <v>94214</v>
      </c>
      <c r="AH437" s="151" t="s">
        <v>14</v>
      </c>
      <c r="AI437" s="151"/>
      <c r="AJ437" s="151"/>
      <c r="AK437" s="146"/>
      <c r="AL437" s="156">
        <v>655006620</v>
      </c>
      <c r="AM437" s="151" t="s">
        <v>327</v>
      </c>
      <c r="AN437" s="153" t="s">
        <v>27</v>
      </c>
      <c r="AO437" s="151" t="s">
        <v>709</v>
      </c>
      <c r="AP437" s="154">
        <v>37700</v>
      </c>
      <c r="AQ437" s="149">
        <f t="shared" ca="1" si="6"/>
        <v>18</v>
      </c>
    </row>
    <row r="438" spans="1:43" x14ac:dyDescent="0.25">
      <c r="A438" s="7" t="s">
        <v>504</v>
      </c>
      <c r="B438" s="28">
        <v>38793</v>
      </c>
      <c r="C438" s="28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AD438" s="147">
        <v>794004221</v>
      </c>
      <c r="AE438" s="148">
        <v>9704272773</v>
      </c>
      <c r="AF438" s="149" t="s">
        <v>28</v>
      </c>
      <c r="AG438" s="150">
        <v>74100</v>
      </c>
      <c r="AH438" s="151" t="s">
        <v>18</v>
      </c>
      <c r="AI438" s="151"/>
      <c r="AJ438" s="151"/>
      <c r="AK438" s="146"/>
      <c r="AL438" s="156">
        <v>656005972</v>
      </c>
      <c r="AM438" s="151" t="s">
        <v>90</v>
      </c>
      <c r="AN438" s="153" t="s">
        <v>30</v>
      </c>
      <c r="AO438" s="151" t="s">
        <v>2217</v>
      </c>
      <c r="AP438" s="154">
        <v>41847</v>
      </c>
      <c r="AQ438" s="149">
        <f t="shared" ca="1" si="6"/>
        <v>7</v>
      </c>
    </row>
    <row r="439" spans="1:43" x14ac:dyDescent="0.25">
      <c r="A439" s="7" t="s">
        <v>505</v>
      </c>
      <c r="B439" s="28">
        <v>41387</v>
      </c>
      <c r="C439" s="28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AD439" s="147">
        <v>714009196</v>
      </c>
      <c r="AE439" s="148">
        <v>3037557761</v>
      </c>
      <c r="AF439" s="149" t="s">
        <v>15</v>
      </c>
      <c r="AG439" s="150">
        <v>94208</v>
      </c>
      <c r="AH439" s="151" t="s">
        <v>18</v>
      </c>
      <c r="AI439" s="151"/>
      <c r="AJ439" s="151"/>
      <c r="AK439" s="146"/>
      <c r="AL439" s="156">
        <v>657003757</v>
      </c>
      <c r="AM439" s="151" t="s">
        <v>583</v>
      </c>
      <c r="AN439" s="153" t="s">
        <v>27</v>
      </c>
      <c r="AO439" s="151" t="s">
        <v>529</v>
      </c>
      <c r="AP439" s="154">
        <v>35103</v>
      </c>
      <c r="AQ439" s="149">
        <f t="shared" ca="1" si="6"/>
        <v>25</v>
      </c>
    </row>
    <row r="440" spans="1:43" x14ac:dyDescent="0.25">
      <c r="A440" s="7" t="s">
        <v>506</v>
      </c>
      <c r="B440" s="28">
        <v>121445</v>
      </c>
      <c r="C440" s="28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AD440" s="147">
        <v>778005491</v>
      </c>
      <c r="AE440" s="148">
        <v>9708912054</v>
      </c>
      <c r="AF440" s="149"/>
      <c r="AG440" s="150">
        <v>86483</v>
      </c>
      <c r="AH440" s="151" t="s">
        <v>22</v>
      </c>
      <c r="AI440" s="151"/>
      <c r="AJ440" s="151"/>
      <c r="AK440" s="146"/>
      <c r="AL440" s="156">
        <v>658001541</v>
      </c>
      <c r="AM440" s="151" t="s">
        <v>638</v>
      </c>
      <c r="AN440" s="153" t="s">
        <v>35</v>
      </c>
      <c r="AO440" s="151" t="s">
        <v>709</v>
      </c>
      <c r="AP440" s="154">
        <v>39023</v>
      </c>
      <c r="AQ440" s="149">
        <f t="shared" ca="1" si="6"/>
        <v>15</v>
      </c>
    </row>
    <row r="441" spans="1:43" x14ac:dyDescent="0.25">
      <c r="A441" s="7" t="s">
        <v>507</v>
      </c>
      <c r="B441" s="28">
        <v>100369</v>
      </c>
      <c r="C441" s="28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AD441" s="147">
        <v>179001922</v>
      </c>
      <c r="AE441" s="148">
        <v>3035394899</v>
      </c>
      <c r="AF441" s="149" t="s">
        <v>15</v>
      </c>
      <c r="AG441" s="150">
        <v>128497</v>
      </c>
      <c r="AH441" s="151" t="s">
        <v>18</v>
      </c>
      <c r="AI441" s="151"/>
      <c r="AJ441" s="151"/>
      <c r="AK441" s="146"/>
      <c r="AL441" s="156">
        <v>658002956</v>
      </c>
      <c r="AM441" s="151" t="s">
        <v>399</v>
      </c>
      <c r="AN441" s="153" t="s">
        <v>30</v>
      </c>
      <c r="AO441" s="151" t="s">
        <v>635</v>
      </c>
      <c r="AP441" s="154">
        <v>40717</v>
      </c>
      <c r="AQ441" s="149">
        <f t="shared" ca="1" si="6"/>
        <v>10</v>
      </c>
    </row>
    <row r="442" spans="1:43" x14ac:dyDescent="0.25">
      <c r="A442" s="7" t="s">
        <v>508</v>
      </c>
      <c r="B442" s="28">
        <v>92301</v>
      </c>
      <c r="C442" s="28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AD442" s="147">
        <v>261005620</v>
      </c>
      <c r="AE442" s="148">
        <v>7191408985</v>
      </c>
      <c r="AF442" s="149" t="s">
        <v>19</v>
      </c>
      <c r="AG442" s="150">
        <v>112173</v>
      </c>
      <c r="AH442" s="151" t="s">
        <v>14</v>
      </c>
      <c r="AI442" s="151"/>
      <c r="AJ442" s="151"/>
      <c r="AK442" s="146"/>
      <c r="AL442" s="156">
        <v>659009795</v>
      </c>
      <c r="AM442" s="151" t="s">
        <v>464</v>
      </c>
      <c r="AN442" s="153" t="s">
        <v>30</v>
      </c>
      <c r="AO442" s="151" t="s">
        <v>161</v>
      </c>
      <c r="AP442" s="154">
        <v>41071</v>
      </c>
      <c r="AQ442" s="149">
        <f t="shared" ca="1" si="6"/>
        <v>9</v>
      </c>
    </row>
    <row r="443" spans="1:43" x14ac:dyDescent="0.25">
      <c r="A443" s="7" t="s">
        <v>509</v>
      </c>
      <c r="B443" s="28">
        <v>50778</v>
      </c>
      <c r="C443" s="28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AD443" s="147">
        <v>864003796</v>
      </c>
      <c r="AE443" s="148">
        <v>7193552027</v>
      </c>
      <c r="AF443" s="149" t="s">
        <v>15</v>
      </c>
      <c r="AG443" s="150">
        <v>61811</v>
      </c>
      <c r="AH443" s="151" t="s">
        <v>18</v>
      </c>
      <c r="AI443" s="151"/>
      <c r="AJ443" s="151"/>
      <c r="AK443" s="146"/>
      <c r="AL443" s="156">
        <v>660005429</v>
      </c>
      <c r="AM443" s="151" t="s">
        <v>747</v>
      </c>
      <c r="AN443" s="153" t="s">
        <v>30</v>
      </c>
      <c r="AO443" s="151" t="s">
        <v>245</v>
      </c>
      <c r="AP443" s="154">
        <v>35698</v>
      </c>
      <c r="AQ443" s="149">
        <f t="shared" ca="1" si="6"/>
        <v>24</v>
      </c>
    </row>
    <row r="444" spans="1:43" x14ac:dyDescent="0.25">
      <c r="A444" s="7" t="s">
        <v>510</v>
      </c>
      <c r="B444" s="28">
        <v>129429</v>
      </c>
      <c r="C444" s="28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AD444" s="147">
        <v>398001390</v>
      </c>
      <c r="AE444" s="148">
        <v>9701919147</v>
      </c>
      <c r="AF444" s="149" t="s">
        <v>40</v>
      </c>
      <c r="AG444" s="150">
        <v>72206</v>
      </c>
      <c r="AH444" s="151" t="s">
        <v>14</v>
      </c>
      <c r="AI444" s="151"/>
      <c r="AJ444" s="151"/>
      <c r="AK444" s="146"/>
      <c r="AL444" s="156">
        <v>661003450</v>
      </c>
      <c r="AM444" s="151" t="s">
        <v>1620</v>
      </c>
      <c r="AN444" s="153" t="s">
        <v>35</v>
      </c>
      <c r="AO444" s="151" t="s">
        <v>709</v>
      </c>
      <c r="AP444" s="154">
        <v>38254</v>
      </c>
      <c r="AQ444" s="149">
        <f t="shared" ca="1" si="6"/>
        <v>17</v>
      </c>
    </row>
    <row r="445" spans="1:43" x14ac:dyDescent="0.25">
      <c r="A445" s="7" t="s">
        <v>511</v>
      </c>
      <c r="B445" s="28">
        <v>71717</v>
      </c>
      <c r="C445" s="28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AD445" s="147">
        <v>204000932</v>
      </c>
      <c r="AE445" s="148">
        <v>9708213594</v>
      </c>
      <c r="AF445" s="149" t="s">
        <v>55</v>
      </c>
      <c r="AG445" s="150">
        <v>38706</v>
      </c>
      <c r="AH445" s="151" t="s">
        <v>14</v>
      </c>
      <c r="AI445" s="151"/>
      <c r="AJ445" s="151"/>
      <c r="AK445" s="146"/>
      <c r="AL445" s="156">
        <v>662003088</v>
      </c>
      <c r="AM445" s="151" t="s">
        <v>88</v>
      </c>
      <c r="AN445" s="153" t="s">
        <v>49</v>
      </c>
      <c r="AO445" s="151" t="s">
        <v>709</v>
      </c>
      <c r="AP445" s="154">
        <v>41459</v>
      </c>
      <c r="AQ445" s="149">
        <f t="shared" ca="1" si="6"/>
        <v>8</v>
      </c>
    </row>
    <row r="446" spans="1:43" x14ac:dyDescent="0.25">
      <c r="A446" s="7" t="s">
        <v>512</v>
      </c>
      <c r="B446" s="28">
        <v>120257</v>
      </c>
      <c r="C446" s="28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AD446" s="155">
        <v>984006789</v>
      </c>
      <c r="AE446" s="148">
        <v>5057682821</v>
      </c>
      <c r="AF446" s="149" t="s">
        <v>28</v>
      </c>
      <c r="AG446" s="150">
        <v>36405</v>
      </c>
      <c r="AH446" s="151" t="s">
        <v>14</v>
      </c>
      <c r="AI446" s="151"/>
      <c r="AJ446" s="151"/>
      <c r="AK446" s="146"/>
      <c r="AL446" s="156">
        <v>662007569</v>
      </c>
      <c r="AM446" s="151" t="s">
        <v>237</v>
      </c>
      <c r="AN446" s="153" t="s">
        <v>30</v>
      </c>
      <c r="AO446" s="151" t="s">
        <v>1649</v>
      </c>
      <c r="AP446" s="154">
        <v>37617</v>
      </c>
      <c r="AQ446" s="149">
        <f t="shared" ca="1" si="6"/>
        <v>19</v>
      </c>
    </row>
    <row r="447" spans="1:43" x14ac:dyDescent="0.25">
      <c r="A447" s="7" t="s">
        <v>513</v>
      </c>
      <c r="B447" s="28">
        <v>25416</v>
      </c>
      <c r="C447" s="28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AD447" s="147">
        <v>948009941</v>
      </c>
      <c r="AE447" s="148">
        <v>5054744493</v>
      </c>
      <c r="AF447" s="149"/>
      <c r="AG447" s="150">
        <v>92533</v>
      </c>
      <c r="AH447" s="151" t="s">
        <v>25</v>
      </c>
      <c r="AI447" s="151"/>
      <c r="AJ447" s="151"/>
      <c r="AK447" s="146"/>
      <c r="AL447" s="156">
        <v>663000789</v>
      </c>
      <c r="AM447" s="151" t="s">
        <v>548</v>
      </c>
      <c r="AN447" s="153" t="s">
        <v>49</v>
      </c>
      <c r="AO447" s="151" t="s">
        <v>245</v>
      </c>
      <c r="AP447" s="154">
        <v>37991</v>
      </c>
      <c r="AQ447" s="149">
        <f t="shared" ca="1" si="6"/>
        <v>18</v>
      </c>
    </row>
    <row r="448" spans="1:43" x14ac:dyDescent="0.25">
      <c r="A448" s="7" t="s">
        <v>514</v>
      </c>
      <c r="B448" s="28">
        <v>22619</v>
      </c>
      <c r="C448" s="28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D448" s="147">
        <v>762007837</v>
      </c>
      <c r="AE448" s="148">
        <v>9702601200</v>
      </c>
      <c r="AF448" s="149" t="s">
        <v>55</v>
      </c>
      <c r="AG448" s="150">
        <v>78384</v>
      </c>
      <c r="AH448" s="151" t="s">
        <v>14</v>
      </c>
      <c r="AI448" s="151"/>
      <c r="AJ448" s="151"/>
      <c r="AK448" s="146"/>
      <c r="AL448" s="156">
        <v>665009296</v>
      </c>
      <c r="AM448" s="151" t="s">
        <v>611</v>
      </c>
      <c r="AN448" s="153" t="s">
        <v>49</v>
      </c>
      <c r="AO448" s="151" t="s">
        <v>635</v>
      </c>
      <c r="AP448" s="154">
        <v>39717</v>
      </c>
      <c r="AQ448" s="149">
        <f t="shared" ca="1" si="6"/>
        <v>13</v>
      </c>
    </row>
    <row r="449" spans="1:43" x14ac:dyDescent="0.25">
      <c r="A449" s="7" t="s">
        <v>515</v>
      </c>
      <c r="B449" s="28">
        <v>52621</v>
      </c>
      <c r="C449" s="28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AD449" s="147">
        <v>517004893</v>
      </c>
      <c r="AE449" s="148">
        <v>9703040292</v>
      </c>
      <c r="AF449" s="149"/>
      <c r="AG449" s="150">
        <v>57174</v>
      </c>
      <c r="AH449" s="151" t="s">
        <v>22</v>
      </c>
      <c r="AI449" s="151"/>
      <c r="AJ449" s="151"/>
      <c r="AK449" s="146"/>
      <c r="AL449" s="156">
        <v>666007587</v>
      </c>
      <c r="AM449" s="151" t="s">
        <v>477</v>
      </c>
      <c r="AN449" s="153" t="s">
        <v>49</v>
      </c>
      <c r="AO449" s="151" t="s">
        <v>245</v>
      </c>
      <c r="AP449" s="154">
        <v>41896</v>
      </c>
      <c r="AQ449" s="149">
        <f t="shared" ca="1" si="6"/>
        <v>7</v>
      </c>
    </row>
    <row r="450" spans="1:43" x14ac:dyDescent="0.25">
      <c r="A450" s="7" t="s">
        <v>516</v>
      </c>
      <c r="B450" s="28">
        <v>113173</v>
      </c>
      <c r="C450" s="28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AD450" s="147">
        <v>363002933</v>
      </c>
      <c r="AE450" s="148">
        <v>7198687353</v>
      </c>
      <c r="AF450" s="149"/>
      <c r="AG450" s="150">
        <v>41691</v>
      </c>
      <c r="AH450" s="151" t="s">
        <v>22</v>
      </c>
      <c r="AI450" s="151"/>
      <c r="AJ450" s="151"/>
      <c r="AK450" s="146"/>
      <c r="AL450" s="156">
        <v>667003548</v>
      </c>
      <c r="AM450" s="151" t="s">
        <v>678</v>
      </c>
      <c r="AN450" s="153" t="s">
        <v>30</v>
      </c>
      <c r="AO450" s="151" t="s">
        <v>245</v>
      </c>
      <c r="AP450" s="154">
        <v>38355</v>
      </c>
      <c r="AQ450" s="149">
        <f t="shared" ref="AQ450:AQ513" ca="1" si="7">DATEDIF(AP450,TODAY(),"Y")</f>
        <v>17</v>
      </c>
    </row>
    <row r="451" spans="1:43" x14ac:dyDescent="0.25">
      <c r="A451" s="7" t="s">
        <v>517</v>
      </c>
      <c r="B451" s="28">
        <v>70448</v>
      </c>
      <c r="C451" s="28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AD451" s="147">
        <v>911008047</v>
      </c>
      <c r="AE451" s="148">
        <v>5052387348</v>
      </c>
      <c r="AF451" s="149" t="s">
        <v>55</v>
      </c>
      <c r="AG451" s="150">
        <v>119985</v>
      </c>
      <c r="AH451" s="151" t="s">
        <v>14</v>
      </c>
      <c r="AI451" s="151"/>
      <c r="AJ451" s="151"/>
      <c r="AK451" s="146"/>
      <c r="AL451" s="156">
        <v>667000637</v>
      </c>
      <c r="AM451" s="151" t="s">
        <v>513</v>
      </c>
      <c r="AN451" s="153" t="s">
        <v>12</v>
      </c>
      <c r="AO451" s="151" t="s">
        <v>1647</v>
      </c>
      <c r="AP451" s="154">
        <v>38411</v>
      </c>
      <c r="AQ451" s="149">
        <f t="shared" ca="1" si="7"/>
        <v>16</v>
      </c>
    </row>
    <row r="452" spans="1:43" x14ac:dyDescent="0.25">
      <c r="A452" s="7" t="s">
        <v>518</v>
      </c>
      <c r="B452" s="28">
        <v>20175</v>
      </c>
      <c r="C452" s="28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AD452" s="147">
        <v>574004575</v>
      </c>
      <c r="AE452" s="148">
        <v>9704663056</v>
      </c>
      <c r="AF452" s="149" t="s">
        <v>55</v>
      </c>
      <c r="AG452" s="150">
        <v>100063</v>
      </c>
      <c r="AH452" s="151" t="s">
        <v>14</v>
      </c>
      <c r="AI452" s="151"/>
      <c r="AJ452" s="151"/>
      <c r="AK452" s="146"/>
      <c r="AL452" s="156">
        <v>669007373</v>
      </c>
      <c r="AM452" s="151" t="s">
        <v>172</v>
      </c>
      <c r="AN452" s="153" t="s">
        <v>24</v>
      </c>
      <c r="AO452" s="151" t="s">
        <v>1686</v>
      </c>
      <c r="AP452" s="154">
        <v>42294</v>
      </c>
      <c r="AQ452" s="149">
        <f t="shared" ca="1" si="7"/>
        <v>6</v>
      </c>
    </row>
    <row r="453" spans="1:43" x14ac:dyDescent="0.25">
      <c r="A453" s="7" t="s">
        <v>519</v>
      </c>
      <c r="B453" s="28">
        <v>65192</v>
      </c>
      <c r="C453" s="28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AD453" s="147">
        <v>783008281</v>
      </c>
      <c r="AE453" s="148">
        <v>7194907564</v>
      </c>
      <c r="AF453" s="149" t="s">
        <v>55</v>
      </c>
      <c r="AG453" s="150">
        <v>126433</v>
      </c>
      <c r="AH453" s="151" t="s">
        <v>14</v>
      </c>
      <c r="AI453" s="151"/>
      <c r="AJ453" s="151"/>
      <c r="AK453" s="146"/>
      <c r="AL453" s="156">
        <v>670006997</v>
      </c>
      <c r="AM453" s="151" t="s">
        <v>800</v>
      </c>
      <c r="AN453" s="153" t="s">
        <v>27</v>
      </c>
      <c r="AO453" s="151" t="s">
        <v>245</v>
      </c>
      <c r="AP453" s="154">
        <v>40245</v>
      </c>
      <c r="AQ453" s="149">
        <f t="shared" ca="1" si="7"/>
        <v>11</v>
      </c>
    </row>
    <row r="454" spans="1:43" x14ac:dyDescent="0.25">
      <c r="A454" s="7" t="s">
        <v>520</v>
      </c>
      <c r="B454" s="28">
        <v>13787</v>
      </c>
      <c r="C454" s="28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AD454" s="147">
        <v>297003762</v>
      </c>
      <c r="AE454" s="148">
        <v>5057187041</v>
      </c>
      <c r="AF454" s="149"/>
      <c r="AG454" s="150">
        <v>95835</v>
      </c>
      <c r="AH454" s="151" t="s">
        <v>22</v>
      </c>
      <c r="AI454" s="151"/>
      <c r="AJ454" s="151"/>
      <c r="AK454" s="146"/>
      <c r="AL454" s="156">
        <v>672004852</v>
      </c>
      <c r="AM454" s="151" t="s">
        <v>2409</v>
      </c>
      <c r="AN454" s="153" t="s">
        <v>30</v>
      </c>
      <c r="AO454" s="151" t="s">
        <v>398</v>
      </c>
      <c r="AP454" s="154">
        <v>39860</v>
      </c>
      <c r="AQ454" s="149">
        <f t="shared" ca="1" si="7"/>
        <v>12</v>
      </c>
    </row>
    <row r="455" spans="1:43" x14ac:dyDescent="0.25">
      <c r="A455" s="7" t="s">
        <v>521</v>
      </c>
      <c r="B455" s="28">
        <v>59228</v>
      </c>
      <c r="C455" s="28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AD455" s="147">
        <v>327005545</v>
      </c>
      <c r="AE455" s="148">
        <v>9704919418</v>
      </c>
      <c r="AF455" s="149" t="s">
        <v>15</v>
      </c>
      <c r="AG455" s="150">
        <v>106548</v>
      </c>
      <c r="AH455" s="151" t="s">
        <v>14</v>
      </c>
      <c r="AI455" s="151"/>
      <c r="AJ455" s="151"/>
      <c r="AK455" s="146"/>
      <c r="AL455" s="156">
        <v>672005488</v>
      </c>
      <c r="AM455" s="151" t="s">
        <v>289</v>
      </c>
      <c r="AN455" s="153" t="s">
        <v>12</v>
      </c>
      <c r="AO455" s="151" t="s">
        <v>1644</v>
      </c>
      <c r="AP455" s="154">
        <v>35147</v>
      </c>
      <c r="AQ455" s="149">
        <f t="shared" ca="1" si="7"/>
        <v>25</v>
      </c>
    </row>
    <row r="456" spans="1:43" x14ac:dyDescent="0.25">
      <c r="A456" s="7" t="s">
        <v>522</v>
      </c>
      <c r="B456" s="28">
        <v>102129</v>
      </c>
      <c r="C456" s="28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AD456" s="147">
        <v>667003548</v>
      </c>
      <c r="AE456" s="148">
        <v>3034733288</v>
      </c>
      <c r="AF456" s="149" t="s">
        <v>15</v>
      </c>
      <c r="AG456" s="150">
        <v>48473</v>
      </c>
      <c r="AH456" s="151" t="s">
        <v>14</v>
      </c>
      <c r="AI456" s="151"/>
      <c r="AJ456" s="151"/>
      <c r="AK456" s="146"/>
      <c r="AL456" s="156">
        <v>672001950</v>
      </c>
      <c r="AM456" s="151" t="s">
        <v>106</v>
      </c>
      <c r="AN456" s="153" t="s">
        <v>30</v>
      </c>
      <c r="AO456" s="151" t="s">
        <v>1730</v>
      </c>
      <c r="AP456" s="154">
        <v>39727</v>
      </c>
      <c r="AQ456" s="149">
        <f t="shared" ca="1" si="7"/>
        <v>13</v>
      </c>
    </row>
    <row r="457" spans="1:43" x14ac:dyDescent="0.25">
      <c r="A457" s="7" t="s">
        <v>523</v>
      </c>
      <c r="B457" s="28">
        <v>100955</v>
      </c>
      <c r="C457" s="28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AD457" s="147">
        <v>965008350</v>
      </c>
      <c r="AE457" s="148">
        <v>7198433766</v>
      </c>
      <c r="AF457" s="149" t="s">
        <v>40</v>
      </c>
      <c r="AG457" s="150">
        <v>127620</v>
      </c>
      <c r="AH457" s="151" t="s">
        <v>14</v>
      </c>
      <c r="AI457" s="151"/>
      <c r="AJ457" s="151"/>
      <c r="AK457" s="146"/>
      <c r="AL457" s="156">
        <v>672005934</v>
      </c>
      <c r="AM457" s="151" t="s">
        <v>297</v>
      </c>
      <c r="AN457" s="153" t="s">
        <v>27</v>
      </c>
      <c r="AO457" s="151" t="s">
        <v>1639</v>
      </c>
      <c r="AP457" s="154">
        <v>38266</v>
      </c>
      <c r="AQ457" s="149">
        <f t="shared" ca="1" si="7"/>
        <v>17</v>
      </c>
    </row>
    <row r="458" spans="1:43" x14ac:dyDescent="0.25">
      <c r="A458" s="7" t="s">
        <v>524</v>
      </c>
      <c r="B458" s="28">
        <v>76564</v>
      </c>
      <c r="C458" s="28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AD458" s="147">
        <v>657003757</v>
      </c>
      <c r="AE458" s="148">
        <v>7193199265</v>
      </c>
      <c r="AF458" s="149" t="s">
        <v>55</v>
      </c>
      <c r="AG458" s="150">
        <v>50526</v>
      </c>
      <c r="AH458" s="151" t="s">
        <v>14</v>
      </c>
      <c r="AI458" s="151"/>
      <c r="AJ458" s="151"/>
      <c r="AK458" s="146"/>
      <c r="AL458" s="156">
        <v>674004159</v>
      </c>
      <c r="AM458" s="151" t="s">
        <v>573</v>
      </c>
      <c r="AN458" s="153" t="s">
        <v>24</v>
      </c>
      <c r="AO458" s="151" t="s">
        <v>245</v>
      </c>
      <c r="AP458" s="154">
        <v>40836</v>
      </c>
      <c r="AQ458" s="149">
        <f t="shared" ca="1" si="7"/>
        <v>10</v>
      </c>
    </row>
    <row r="459" spans="1:43" x14ac:dyDescent="0.25">
      <c r="A459" s="7" t="s">
        <v>525</v>
      </c>
      <c r="B459" s="28">
        <v>65438</v>
      </c>
      <c r="C459" s="28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AD459" s="147">
        <v>458002691</v>
      </c>
      <c r="AE459" s="148">
        <v>5051777060</v>
      </c>
      <c r="AF459" s="149" t="s">
        <v>15</v>
      </c>
      <c r="AG459" s="150">
        <v>47285</v>
      </c>
      <c r="AH459" s="151" t="s">
        <v>14</v>
      </c>
      <c r="AI459" s="151"/>
      <c r="AJ459" s="151"/>
      <c r="AK459" s="146"/>
      <c r="AL459" s="156">
        <v>674005417</v>
      </c>
      <c r="AM459" s="151" t="s">
        <v>675</v>
      </c>
      <c r="AN459" s="153" t="s">
        <v>35</v>
      </c>
      <c r="AO459" s="151" t="s">
        <v>635</v>
      </c>
      <c r="AP459" s="154">
        <v>37326</v>
      </c>
      <c r="AQ459" s="149">
        <f t="shared" ca="1" si="7"/>
        <v>19</v>
      </c>
    </row>
    <row r="460" spans="1:43" x14ac:dyDescent="0.25">
      <c r="A460" s="7" t="s">
        <v>526</v>
      </c>
      <c r="B460" s="28">
        <v>117049</v>
      </c>
      <c r="C460" s="28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AD460" s="147">
        <v>581004744</v>
      </c>
      <c r="AE460" s="148">
        <v>9702005810</v>
      </c>
      <c r="AF460" s="149"/>
      <c r="AG460" s="150">
        <v>56712</v>
      </c>
      <c r="AH460" s="151" t="s">
        <v>22</v>
      </c>
      <c r="AI460" s="151"/>
      <c r="AJ460" s="151"/>
      <c r="AK460" s="146"/>
      <c r="AL460" s="156">
        <v>674001782</v>
      </c>
      <c r="AM460" s="151" t="s">
        <v>713</v>
      </c>
      <c r="AN460" s="153" t="s">
        <v>12</v>
      </c>
      <c r="AO460" s="151" t="s">
        <v>245</v>
      </c>
      <c r="AP460" s="154">
        <v>37862</v>
      </c>
      <c r="AQ460" s="149">
        <f t="shared" ca="1" si="7"/>
        <v>18</v>
      </c>
    </row>
    <row r="461" spans="1:43" x14ac:dyDescent="0.25">
      <c r="A461" s="7" t="s">
        <v>527</v>
      </c>
      <c r="B461" s="28">
        <v>81081</v>
      </c>
      <c r="C461" s="28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AD461" s="147">
        <v>187000804</v>
      </c>
      <c r="AE461" s="148">
        <v>9704249228</v>
      </c>
      <c r="AF461" s="149" t="s">
        <v>28</v>
      </c>
      <c r="AG461" s="150">
        <v>108519</v>
      </c>
      <c r="AH461" s="151" t="s">
        <v>14</v>
      </c>
      <c r="AI461" s="151"/>
      <c r="AJ461" s="151"/>
      <c r="AK461" s="146"/>
      <c r="AL461" s="156">
        <v>675009095</v>
      </c>
      <c r="AM461" s="151" t="s">
        <v>368</v>
      </c>
      <c r="AN461" s="153" t="s">
        <v>35</v>
      </c>
      <c r="AO461" s="151" t="s">
        <v>1644</v>
      </c>
      <c r="AP461" s="154">
        <v>42133</v>
      </c>
      <c r="AQ461" s="149">
        <f t="shared" ca="1" si="7"/>
        <v>6</v>
      </c>
    </row>
    <row r="462" spans="1:43" x14ac:dyDescent="0.25">
      <c r="A462" s="7" t="s">
        <v>528</v>
      </c>
      <c r="B462" s="28">
        <v>107713</v>
      </c>
      <c r="C462" s="28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AD462" s="147">
        <v>764005137</v>
      </c>
      <c r="AE462" s="148">
        <v>5055478716</v>
      </c>
      <c r="AF462" s="149" t="s">
        <v>19</v>
      </c>
      <c r="AG462" s="150">
        <v>83731</v>
      </c>
      <c r="AH462" s="151" t="s">
        <v>18</v>
      </c>
      <c r="AI462" s="151"/>
      <c r="AJ462" s="151"/>
      <c r="AK462" s="146"/>
      <c r="AL462" s="156">
        <v>675000613</v>
      </c>
      <c r="AM462" s="151" t="s">
        <v>424</v>
      </c>
      <c r="AN462" s="153" t="s">
        <v>27</v>
      </c>
      <c r="AO462" s="151" t="s">
        <v>1639</v>
      </c>
      <c r="AP462" s="154">
        <v>39536</v>
      </c>
      <c r="AQ462" s="149">
        <f t="shared" ca="1" si="7"/>
        <v>13</v>
      </c>
    </row>
    <row r="463" spans="1:43" x14ac:dyDescent="0.25">
      <c r="A463" s="7" t="s">
        <v>530</v>
      </c>
      <c r="B463" s="28">
        <v>132064</v>
      </c>
      <c r="C463" s="28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AD463" s="147">
        <v>621008909</v>
      </c>
      <c r="AE463" s="148">
        <v>9703858464</v>
      </c>
      <c r="AF463" s="149"/>
      <c r="AG463" s="150">
        <v>122163</v>
      </c>
      <c r="AH463" s="151" t="s">
        <v>25</v>
      </c>
      <c r="AI463" s="151"/>
      <c r="AJ463" s="151"/>
      <c r="AK463" s="146"/>
      <c r="AL463" s="156">
        <v>676009815</v>
      </c>
      <c r="AM463" s="151" t="s">
        <v>803</v>
      </c>
      <c r="AN463" s="153" t="s">
        <v>30</v>
      </c>
      <c r="AO463" s="151" t="s">
        <v>245</v>
      </c>
      <c r="AP463" s="154">
        <v>41113</v>
      </c>
      <c r="AQ463" s="149">
        <f t="shared" ca="1" si="7"/>
        <v>9</v>
      </c>
    </row>
    <row r="464" spans="1:43" x14ac:dyDescent="0.25">
      <c r="A464" s="7" t="s">
        <v>531</v>
      </c>
      <c r="B464" s="28">
        <v>73683</v>
      </c>
      <c r="C464" s="28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AD464" s="147">
        <v>751003836</v>
      </c>
      <c r="AE464" s="148">
        <v>7196458440</v>
      </c>
      <c r="AF464" s="149" t="s">
        <v>15</v>
      </c>
      <c r="AG464" s="150">
        <v>51886</v>
      </c>
      <c r="AH464" s="151" t="s">
        <v>14</v>
      </c>
      <c r="AI464" s="151"/>
      <c r="AJ464" s="151"/>
      <c r="AK464" s="146"/>
      <c r="AL464" s="156">
        <v>677006328</v>
      </c>
      <c r="AM464" s="151" t="s">
        <v>666</v>
      </c>
      <c r="AN464" s="153" t="s">
        <v>35</v>
      </c>
      <c r="AO464" s="151" t="s">
        <v>1686</v>
      </c>
      <c r="AP464" s="154">
        <v>39635</v>
      </c>
      <c r="AQ464" s="149">
        <f t="shared" ca="1" si="7"/>
        <v>13</v>
      </c>
    </row>
    <row r="465" spans="1:43" x14ac:dyDescent="0.25">
      <c r="A465" s="7" t="s">
        <v>532</v>
      </c>
      <c r="B465" s="28">
        <v>53044</v>
      </c>
      <c r="C465" s="28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AD465" s="147">
        <v>445003754</v>
      </c>
      <c r="AE465" s="148">
        <v>5055252544</v>
      </c>
      <c r="AF465" s="149" t="s">
        <v>55</v>
      </c>
      <c r="AG465" s="150">
        <v>69228</v>
      </c>
      <c r="AH465" s="151" t="s">
        <v>14</v>
      </c>
      <c r="AI465" s="151"/>
      <c r="AJ465" s="151"/>
      <c r="AK465" s="146"/>
      <c r="AL465" s="156">
        <v>677003738</v>
      </c>
      <c r="AM465" s="151" t="s">
        <v>771</v>
      </c>
      <c r="AN465" s="153" t="s">
        <v>12</v>
      </c>
      <c r="AO465" s="151" t="s">
        <v>1644</v>
      </c>
      <c r="AP465" s="154">
        <v>41022</v>
      </c>
      <c r="AQ465" s="149">
        <f t="shared" ca="1" si="7"/>
        <v>9</v>
      </c>
    </row>
    <row r="466" spans="1:43" x14ac:dyDescent="0.25">
      <c r="A466" s="7" t="s">
        <v>533</v>
      </c>
      <c r="B466" s="28">
        <v>24051</v>
      </c>
      <c r="C466" s="28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AD466" s="147">
        <v>549009495</v>
      </c>
      <c r="AE466" s="148">
        <v>7192924678</v>
      </c>
      <c r="AF466" s="149" t="s">
        <v>15</v>
      </c>
      <c r="AG466" s="150">
        <v>79139</v>
      </c>
      <c r="AH466" s="151" t="s">
        <v>14</v>
      </c>
      <c r="AI466" s="151"/>
      <c r="AJ466" s="151"/>
      <c r="AK466" s="146"/>
      <c r="AL466" s="156">
        <v>679009564</v>
      </c>
      <c r="AM466" s="151" t="s">
        <v>285</v>
      </c>
      <c r="AN466" s="153" t="s">
        <v>30</v>
      </c>
      <c r="AO466" s="151" t="s">
        <v>1686</v>
      </c>
      <c r="AP466" s="154">
        <v>35852</v>
      </c>
      <c r="AQ466" s="149">
        <f t="shared" ca="1" si="7"/>
        <v>23</v>
      </c>
    </row>
    <row r="467" spans="1:43" x14ac:dyDescent="0.25">
      <c r="A467" s="7" t="s">
        <v>534</v>
      </c>
      <c r="B467" s="28">
        <v>104204</v>
      </c>
      <c r="C467" s="28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AD467" s="155">
        <v>881002274</v>
      </c>
      <c r="AE467" s="148">
        <v>3035821616</v>
      </c>
      <c r="AF467" s="149"/>
      <c r="AG467" s="150">
        <v>67453</v>
      </c>
      <c r="AH467" s="151" t="s">
        <v>25</v>
      </c>
      <c r="AI467" s="151"/>
      <c r="AJ467" s="151"/>
      <c r="AK467" s="146"/>
      <c r="AL467" s="156">
        <v>681001880</v>
      </c>
      <c r="AM467" s="151" t="s">
        <v>794</v>
      </c>
      <c r="AN467" s="153" t="s">
        <v>30</v>
      </c>
      <c r="AO467" s="151" t="s">
        <v>1647</v>
      </c>
      <c r="AP467" s="154">
        <v>42520</v>
      </c>
      <c r="AQ467" s="149">
        <f t="shared" ca="1" si="7"/>
        <v>5</v>
      </c>
    </row>
    <row r="468" spans="1:43" x14ac:dyDescent="0.25">
      <c r="A468" s="7" t="s">
        <v>535</v>
      </c>
      <c r="B468" s="28">
        <v>37265</v>
      </c>
      <c r="C468" s="28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AD468" s="147">
        <v>223008642</v>
      </c>
      <c r="AE468" s="148">
        <v>7197474942</v>
      </c>
      <c r="AF468" s="149" t="s">
        <v>55</v>
      </c>
      <c r="AG468" s="150">
        <v>48102</v>
      </c>
      <c r="AH468" s="151" t="s">
        <v>14</v>
      </c>
      <c r="AI468" s="151"/>
      <c r="AJ468" s="151"/>
      <c r="AK468" s="146"/>
      <c r="AL468" s="156">
        <v>684004658</v>
      </c>
      <c r="AM468" s="151" t="s">
        <v>250</v>
      </c>
      <c r="AN468" s="153" t="s">
        <v>30</v>
      </c>
      <c r="AO468" s="151" t="s">
        <v>635</v>
      </c>
      <c r="AP468" s="154">
        <v>38138</v>
      </c>
      <c r="AQ468" s="149">
        <f t="shared" ca="1" si="7"/>
        <v>17</v>
      </c>
    </row>
    <row r="469" spans="1:43" x14ac:dyDescent="0.25">
      <c r="A469" s="7" t="s">
        <v>536</v>
      </c>
      <c r="B469" s="28">
        <v>48949</v>
      </c>
      <c r="C469" s="28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AD469" s="147">
        <v>134005655</v>
      </c>
      <c r="AE469" s="148">
        <v>9701620909</v>
      </c>
      <c r="AF469" s="149" t="s">
        <v>15</v>
      </c>
      <c r="AG469" s="150">
        <v>54601</v>
      </c>
      <c r="AH469" s="151" t="s">
        <v>14</v>
      </c>
      <c r="AI469" s="151"/>
      <c r="AJ469" s="151"/>
      <c r="AK469" s="146"/>
      <c r="AL469" s="156">
        <v>684009931</v>
      </c>
      <c r="AM469" s="151" t="s">
        <v>78</v>
      </c>
      <c r="AN469" s="153" t="s">
        <v>27</v>
      </c>
      <c r="AO469" s="151" t="s">
        <v>635</v>
      </c>
      <c r="AP469" s="154">
        <v>35472</v>
      </c>
      <c r="AQ469" s="149">
        <f t="shared" ca="1" si="7"/>
        <v>24</v>
      </c>
    </row>
    <row r="470" spans="1:43" x14ac:dyDescent="0.25">
      <c r="A470" s="7" t="s">
        <v>537</v>
      </c>
      <c r="B470" s="28">
        <v>116708</v>
      </c>
      <c r="C470" s="28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AD470" s="155">
        <v>989003864</v>
      </c>
      <c r="AE470" s="148">
        <v>3036739978</v>
      </c>
      <c r="AF470" s="149"/>
      <c r="AG470" s="150">
        <v>92651</v>
      </c>
      <c r="AH470" s="151" t="s">
        <v>22</v>
      </c>
      <c r="AI470" s="151"/>
      <c r="AJ470" s="151"/>
      <c r="AK470" s="146"/>
      <c r="AL470" s="156">
        <v>685002167</v>
      </c>
      <c r="AM470" s="151" t="s">
        <v>322</v>
      </c>
      <c r="AN470" s="153" t="s">
        <v>49</v>
      </c>
      <c r="AO470" s="151" t="s">
        <v>1644</v>
      </c>
      <c r="AP470" s="154">
        <v>39065</v>
      </c>
      <c r="AQ470" s="149">
        <f t="shared" ca="1" si="7"/>
        <v>15</v>
      </c>
    </row>
    <row r="471" spans="1:43" x14ac:dyDescent="0.25">
      <c r="A471" s="7" t="s">
        <v>538</v>
      </c>
      <c r="B471" s="28">
        <v>49904</v>
      </c>
      <c r="C471" s="28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AD471" s="147">
        <v>345007555</v>
      </c>
      <c r="AE471" s="148">
        <v>9705295649</v>
      </c>
      <c r="AF471" s="149" t="s">
        <v>15</v>
      </c>
      <c r="AG471" s="150">
        <v>80790</v>
      </c>
      <c r="AH471" s="151" t="s">
        <v>14</v>
      </c>
      <c r="AI471" s="151"/>
      <c r="AJ471" s="151"/>
      <c r="AK471" s="146"/>
      <c r="AL471" s="156">
        <v>687008279</v>
      </c>
      <c r="AM471" s="151" t="s">
        <v>493</v>
      </c>
      <c r="AN471" s="153" t="s">
        <v>35</v>
      </c>
      <c r="AO471" s="151" t="s">
        <v>1676</v>
      </c>
      <c r="AP471" s="154">
        <v>37529</v>
      </c>
      <c r="AQ471" s="149">
        <f t="shared" ca="1" si="7"/>
        <v>19</v>
      </c>
    </row>
    <row r="472" spans="1:43" x14ac:dyDescent="0.25">
      <c r="A472" s="7" t="s">
        <v>539</v>
      </c>
      <c r="B472" s="28">
        <v>59501</v>
      </c>
      <c r="C472" s="28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AD472" s="147">
        <v>875001781</v>
      </c>
      <c r="AE472" s="148">
        <v>7191240785</v>
      </c>
      <c r="AF472" s="149" t="s">
        <v>55</v>
      </c>
      <c r="AG472" s="150">
        <v>51727</v>
      </c>
      <c r="AH472" s="151" t="s">
        <v>14</v>
      </c>
      <c r="AI472" s="151"/>
      <c r="AJ472" s="151"/>
      <c r="AK472" s="146"/>
      <c r="AL472" s="156">
        <v>690006699</v>
      </c>
      <c r="AM472" s="151" t="s">
        <v>801</v>
      </c>
      <c r="AN472" s="153" t="s">
        <v>35</v>
      </c>
      <c r="AO472" s="151" t="s">
        <v>1691</v>
      </c>
      <c r="AP472" s="154">
        <v>36000</v>
      </c>
      <c r="AQ472" s="149">
        <f t="shared" ca="1" si="7"/>
        <v>23</v>
      </c>
    </row>
    <row r="473" spans="1:43" x14ac:dyDescent="0.25">
      <c r="A473" s="7" t="s">
        <v>540</v>
      </c>
      <c r="B473" s="28">
        <v>66912</v>
      </c>
      <c r="C473" s="28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AD473" s="147">
        <v>875002295</v>
      </c>
      <c r="AE473" s="148">
        <v>3032822520</v>
      </c>
      <c r="AF473" s="149" t="s">
        <v>55</v>
      </c>
      <c r="AG473" s="150">
        <v>67897</v>
      </c>
      <c r="AH473" s="151" t="s">
        <v>14</v>
      </c>
      <c r="AI473" s="151"/>
      <c r="AJ473" s="151"/>
      <c r="AK473" s="146"/>
      <c r="AL473" s="156">
        <v>696004709</v>
      </c>
      <c r="AM473" s="151" t="s">
        <v>319</v>
      </c>
      <c r="AN473" s="153" t="s">
        <v>12</v>
      </c>
      <c r="AO473" s="151" t="s">
        <v>398</v>
      </c>
      <c r="AP473" s="154">
        <v>38689</v>
      </c>
      <c r="AQ473" s="149">
        <f t="shared" ca="1" si="7"/>
        <v>16</v>
      </c>
    </row>
    <row r="474" spans="1:43" x14ac:dyDescent="0.25">
      <c r="A474" s="7" t="s">
        <v>541</v>
      </c>
      <c r="B474" s="28">
        <v>122428</v>
      </c>
      <c r="C474" s="28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AD474" s="147">
        <v>799004902</v>
      </c>
      <c r="AE474" s="148">
        <v>5051462245</v>
      </c>
      <c r="AF474" s="149" t="s">
        <v>55</v>
      </c>
      <c r="AG474" s="150">
        <v>52427</v>
      </c>
      <c r="AH474" s="151" t="s">
        <v>18</v>
      </c>
      <c r="AI474" s="151"/>
      <c r="AJ474" s="151"/>
      <c r="AK474" s="146"/>
      <c r="AL474" s="156">
        <v>696001638</v>
      </c>
      <c r="AM474" s="151" t="s">
        <v>673</v>
      </c>
      <c r="AN474" s="153" t="s">
        <v>12</v>
      </c>
      <c r="AO474" s="151" t="s">
        <v>1716</v>
      </c>
      <c r="AP474" s="154">
        <v>38543</v>
      </c>
      <c r="AQ474" s="149">
        <f t="shared" ca="1" si="7"/>
        <v>16</v>
      </c>
    </row>
    <row r="475" spans="1:43" x14ac:dyDescent="0.25">
      <c r="A475" s="7" t="s">
        <v>542</v>
      </c>
      <c r="B475" s="28">
        <v>64743</v>
      </c>
      <c r="C475" s="28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AD475" s="147">
        <v>538004651</v>
      </c>
      <c r="AE475" s="148">
        <v>7196969994</v>
      </c>
      <c r="AF475" s="149" t="s">
        <v>55</v>
      </c>
      <c r="AG475" s="150">
        <v>66578</v>
      </c>
      <c r="AH475" s="151" t="s">
        <v>14</v>
      </c>
      <c r="AI475" s="151"/>
      <c r="AJ475" s="151"/>
      <c r="AK475" s="146"/>
      <c r="AL475" s="156">
        <v>697008121</v>
      </c>
      <c r="AM475" s="151" t="s">
        <v>739</v>
      </c>
      <c r="AN475" s="153" t="s">
        <v>12</v>
      </c>
      <c r="AO475" s="151" t="s">
        <v>1647</v>
      </c>
      <c r="AP475" s="154">
        <v>40894</v>
      </c>
      <c r="AQ475" s="149">
        <f t="shared" ca="1" si="7"/>
        <v>10</v>
      </c>
    </row>
    <row r="476" spans="1:43" x14ac:dyDescent="0.25">
      <c r="A476" s="7" t="s">
        <v>543</v>
      </c>
      <c r="B476" s="28">
        <v>61480</v>
      </c>
      <c r="C476" s="28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AD476" s="147">
        <v>469000778</v>
      </c>
      <c r="AE476" s="148">
        <v>7197091949</v>
      </c>
      <c r="AF476" s="149"/>
      <c r="AG476" s="150">
        <v>94988</v>
      </c>
      <c r="AH476" s="151" t="s">
        <v>25</v>
      </c>
      <c r="AI476" s="151"/>
      <c r="AJ476" s="151"/>
      <c r="AK476" s="146"/>
      <c r="AL476" s="156">
        <v>698005067</v>
      </c>
      <c r="AM476" s="151" t="s">
        <v>566</v>
      </c>
      <c r="AN476" s="153" t="s">
        <v>35</v>
      </c>
      <c r="AO476" s="151" t="s">
        <v>2217</v>
      </c>
      <c r="AP476" s="154">
        <v>41453</v>
      </c>
      <c r="AQ476" s="149">
        <f t="shared" ca="1" si="7"/>
        <v>8</v>
      </c>
    </row>
    <row r="477" spans="1:43" x14ac:dyDescent="0.25">
      <c r="A477" s="7" t="s">
        <v>544</v>
      </c>
      <c r="B477" s="28">
        <v>67009</v>
      </c>
      <c r="C477" s="28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AD477" s="147">
        <v>396006973</v>
      </c>
      <c r="AE477" s="148">
        <v>5058359862</v>
      </c>
      <c r="AF477" s="149" t="s">
        <v>15</v>
      </c>
      <c r="AG477" s="150">
        <v>36653</v>
      </c>
      <c r="AH477" s="151" t="s">
        <v>14</v>
      </c>
      <c r="AI477" s="151"/>
      <c r="AJ477" s="151"/>
      <c r="AK477" s="146"/>
      <c r="AL477" s="156">
        <v>698008213</v>
      </c>
      <c r="AM477" s="151" t="s">
        <v>514</v>
      </c>
      <c r="AN477" s="153" t="s">
        <v>12</v>
      </c>
      <c r="AO477" s="151" t="s">
        <v>635</v>
      </c>
      <c r="AP477" s="154">
        <v>37793</v>
      </c>
      <c r="AQ477" s="149">
        <f t="shared" ca="1" si="7"/>
        <v>18</v>
      </c>
    </row>
    <row r="478" spans="1:43" x14ac:dyDescent="0.25">
      <c r="A478" s="7" t="s">
        <v>545</v>
      </c>
      <c r="B478" s="28">
        <v>49741</v>
      </c>
      <c r="C478" s="28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AD478" s="147">
        <v>710008874</v>
      </c>
      <c r="AE478" s="148">
        <v>3038560698</v>
      </c>
      <c r="AF478" s="149" t="s">
        <v>28</v>
      </c>
      <c r="AG478" s="150">
        <v>126663</v>
      </c>
      <c r="AH478" s="151" t="s">
        <v>14</v>
      </c>
      <c r="AI478" s="151"/>
      <c r="AJ478" s="151"/>
      <c r="AK478" s="146"/>
      <c r="AL478" s="156">
        <v>700003966</v>
      </c>
      <c r="AM478" s="151" t="s">
        <v>103</v>
      </c>
      <c r="AN478" s="153" t="s">
        <v>30</v>
      </c>
      <c r="AO478" s="151" t="s">
        <v>529</v>
      </c>
      <c r="AP478" s="154">
        <v>35110</v>
      </c>
      <c r="AQ478" s="149">
        <f t="shared" ca="1" si="7"/>
        <v>25</v>
      </c>
    </row>
    <row r="479" spans="1:43" x14ac:dyDescent="0.25">
      <c r="A479" s="7" t="s">
        <v>547</v>
      </c>
      <c r="B479" s="28">
        <v>91824</v>
      </c>
      <c r="C479" s="28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AD479" s="147">
        <v>281007639</v>
      </c>
      <c r="AE479" s="148">
        <v>7193906310</v>
      </c>
      <c r="AF479" s="149" t="s">
        <v>15</v>
      </c>
      <c r="AG479" s="150">
        <v>77370</v>
      </c>
      <c r="AH479" s="151" t="s">
        <v>14</v>
      </c>
      <c r="AI479" s="151"/>
      <c r="AJ479" s="151"/>
      <c r="AK479" s="146"/>
      <c r="AL479" s="156">
        <v>701006727</v>
      </c>
      <c r="AM479" s="151" t="s">
        <v>313</v>
      </c>
      <c r="AN479" s="153" t="s">
        <v>30</v>
      </c>
      <c r="AO479" s="151" t="s">
        <v>709</v>
      </c>
      <c r="AP479" s="154">
        <v>35315</v>
      </c>
      <c r="AQ479" s="149">
        <f t="shared" ca="1" si="7"/>
        <v>25</v>
      </c>
    </row>
    <row r="480" spans="1:43" x14ac:dyDescent="0.25">
      <c r="A480" s="7" t="s">
        <v>548</v>
      </c>
      <c r="B480" s="28">
        <v>34343</v>
      </c>
      <c r="C480" s="28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AD480" s="147">
        <v>425008999</v>
      </c>
      <c r="AE480" s="148">
        <v>7196410575</v>
      </c>
      <c r="AF480" s="149" t="s">
        <v>15</v>
      </c>
      <c r="AG480" s="150">
        <v>38895</v>
      </c>
      <c r="AH480" s="151" t="s">
        <v>14</v>
      </c>
      <c r="AI480" s="151"/>
      <c r="AJ480" s="151"/>
      <c r="AK480" s="146"/>
      <c r="AL480" s="156">
        <v>702002749</v>
      </c>
      <c r="AM480" s="151" t="s">
        <v>723</v>
      </c>
      <c r="AN480" s="153" t="s">
        <v>12</v>
      </c>
      <c r="AO480" s="151" t="s">
        <v>635</v>
      </c>
      <c r="AP480" s="154">
        <v>41077</v>
      </c>
      <c r="AQ480" s="149">
        <f t="shared" ca="1" si="7"/>
        <v>9</v>
      </c>
    </row>
    <row r="481" spans="1:43" x14ac:dyDescent="0.25">
      <c r="A481" s="7" t="s">
        <v>549</v>
      </c>
      <c r="B481" s="28">
        <v>46861</v>
      </c>
      <c r="C481" s="28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AD481" s="147">
        <v>946006578</v>
      </c>
      <c r="AE481" s="148">
        <v>7198922252</v>
      </c>
      <c r="AF481" s="149" t="s">
        <v>19</v>
      </c>
      <c r="AG481" s="150">
        <v>72561</v>
      </c>
      <c r="AH481" s="151" t="s">
        <v>14</v>
      </c>
      <c r="AI481" s="151"/>
      <c r="AJ481" s="151"/>
      <c r="AK481" s="146"/>
      <c r="AL481" s="156">
        <v>710008874</v>
      </c>
      <c r="AM481" s="151" t="s">
        <v>321</v>
      </c>
      <c r="AN481" s="153" t="s">
        <v>30</v>
      </c>
      <c r="AO481" s="151" t="s">
        <v>245</v>
      </c>
      <c r="AP481" s="154">
        <v>42527</v>
      </c>
      <c r="AQ481" s="149">
        <f t="shared" ca="1" si="7"/>
        <v>5</v>
      </c>
    </row>
    <row r="482" spans="1:43" x14ac:dyDescent="0.25">
      <c r="A482" s="7" t="s">
        <v>550</v>
      </c>
      <c r="B482" s="28">
        <v>93694</v>
      </c>
      <c r="C482" s="28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AD482" s="147">
        <v>784009698</v>
      </c>
      <c r="AE482" s="148">
        <v>3034794769</v>
      </c>
      <c r="AF482" s="149" t="s">
        <v>19</v>
      </c>
      <c r="AG482" s="150">
        <v>100202</v>
      </c>
      <c r="AH482" s="151" t="s">
        <v>14</v>
      </c>
      <c r="AI482" s="151"/>
      <c r="AJ482" s="151"/>
      <c r="AK482" s="146"/>
      <c r="AL482" s="156">
        <v>711002724</v>
      </c>
      <c r="AM482" s="151" t="s">
        <v>811</v>
      </c>
      <c r="AN482" s="153" t="s">
        <v>35</v>
      </c>
      <c r="AO482" s="151" t="s">
        <v>635</v>
      </c>
      <c r="AP482" s="154">
        <v>37297</v>
      </c>
      <c r="AQ482" s="149">
        <f t="shared" ca="1" si="7"/>
        <v>19</v>
      </c>
    </row>
    <row r="483" spans="1:43" x14ac:dyDescent="0.25">
      <c r="A483" s="7" t="s">
        <v>551</v>
      </c>
      <c r="B483" s="28">
        <v>15971</v>
      </c>
      <c r="C483" s="28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AD483" s="147">
        <v>148008441</v>
      </c>
      <c r="AE483" s="148">
        <v>5055344270</v>
      </c>
      <c r="AF483" s="149" t="s">
        <v>15</v>
      </c>
      <c r="AG483" s="150">
        <v>56005</v>
      </c>
      <c r="AH483" s="151" t="s">
        <v>14</v>
      </c>
      <c r="AI483" s="151"/>
      <c r="AJ483" s="151"/>
      <c r="AK483" s="146"/>
      <c r="AL483" s="156">
        <v>712002659</v>
      </c>
      <c r="AM483" s="151" t="s">
        <v>503</v>
      </c>
      <c r="AN483" s="153" t="s">
        <v>30</v>
      </c>
      <c r="AO483" s="151" t="s">
        <v>1649</v>
      </c>
      <c r="AP483" s="154">
        <v>36582</v>
      </c>
      <c r="AQ483" s="149">
        <f t="shared" ca="1" si="7"/>
        <v>21</v>
      </c>
    </row>
    <row r="484" spans="1:43" x14ac:dyDescent="0.25">
      <c r="A484" s="7" t="s">
        <v>552</v>
      </c>
      <c r="B484" s="28">
        <v>71458</v>
      </c>
      <c r="C484" s="28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AD484" s="147">
        <v>517002452</v>
      </c>
      <c r="AE484" s="148">
        <v>9701617913</v>
      </c>
      <c r="AF484" s="149" t="s">
        <v>28</v>
      </c>
      <c r="AG484" s="150">
        <v>94119</v>
      </c>
      <c r="AH484" s="151" t="s">
        <v>14</v>
      </c>
      <c r="AI484" s="151"/>
      <c r="AJ484" s="151"/>
      <c r="AK484" s="146"/>
      <c r="AL484" s="156">
        <v>712008212</v>
      </c>
      <c r="AM484" s="151" t="s">
        <v>527</v>
      </c>
      <c r="AN484" s="153" t="s">
        <v>49</v>
      </c>
      <c r="AO484" s="151" t="s">
        <v>1686</v>
      </c>
      <c r="AP484" s="154">
        <v>36626</v>
      </c>
      <c r="AQ484" s="149">
        <f t="shared" ca="1" si="7"/>
        <v>21</v>
      </c>
    </row>
    <row r="485" spans="1:43" x14ac:dyDescent="0.25">
      <c r="A485" s="7" t="s">
        <v>553</v>
      </c>
      <c r="B485" s="28">
        <v>90923</v>
      </c>
      <c r="C485" s="28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AD485" s="147">
        <v>126007461</v>
      </c>
      <c r="AE485" s="148">
        <v>7198801464</v>
      </c>
      <c r="AF485" s="149"/>
      <c r="AG485" s="150">
        <v>68318</v>
      </c>
      <c r="AH485" s="151" t="s">
        <v>25</v>
      </c>
      <c r="AI485" s="151"/>
      <c r="AJ485" s="151"/>
      <c r="AK485" s="146"/>
      <c r="AL485" s="156">
        <v>712008310</v>
      </c>
      <c r="AM485" s="151" t="s">
        <v>76</v>
      </c>
      <c r="AN485" s="153" t="s">
        <v>12</v>
      </c>
      <c r="AO485" s="151" t="s">
        <v>245</v>
      </c>
      <c r="AP485" s="154">
        <v>40213</v>
      </c>
      <c r="AQ485" s="149">
        <f t="shared" ca="1" si="7"/>
        <v>11</v>
      </c>
    </row>
    <row r="486" spans="1:43" x14ac:dyDescent="0.25">
      <c r="A486" s="7" t="s">
        <v>554</v>
      </c>
      <c r="B486" s="28">
        <v>69615</v>
      </c>
      <c r="C486" s="28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AD486" s="147">
        <v>953001503</v>
      </c>
      <c r="AE486" s="148">
        <v>9703327522</v>
      </c>
      <c r="AF486" s="149" t="s">
        <v>55</v>
      </c>
      <c r="AG486" s="150">
        <v>94543</v>
      </c>
      <c r="AH486" s="151" t="s">
        <v>14</v>
      </c>
      <c r="AI486" s="151"/>
      <c r="AJ486" s="151"/>
      <c r="AK486" s="146"/>
      <c r="AL486" s="156">
        <v>714009196</v>
      </c>
      <c r="AM486" s="151" t="s">
        <v>229</v>
      </c>
      <c r="AN486" s="153" t="s">
        <v>12</v>
      </c>
      <c r="AO486" s="151" t="s">
        <v>1649</v>
      </c>
      <c r="AP486" s="154">
        <v>35595</v>
      </c>
      <c r="AQ486" s="149">
        <f t="shared" ca="1" si="7"/>
        <v>24</v>
      </c>
    </row>
    <row r="487" spans="1:43" x14ac:dyDescent="0.25">
      <c r="A487" s="7" t="s">
        <v>555</v>
      </c>
      <c r="B487" s="28">
        <v>33757</v>
      </c>
      <c r="C487" s="28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AD487" s="147">
        <v>564006804</v>
      </c>
      <c r="AE487" s="148">
        <v>5054747044</v>
      </c>
      <c r="AF487" s="149"/>
      <c r="AG487" s="150">
        <v>36520</v>
      </c>
      <c r="AH487" s="151" t="s">
        <v>22</v>
      </c>
      <c r="AI487" s="151"/>
      <c r="AJ487" s="151"/>
      <c r="AK487" s="146"/>
      <c r="AL487" s="156">
        <v>714005339</v>
      </c>
      <c r="AM487" s="151" t="s">
        <v>91</v>
      </c>
      <c r="AN487" s="153" t="s">
        <v>30</v>
      </c>
      <c r="AO487" s="151" t="s">
        <v>709</v>
      </c>
      <c r="AP487" s="154">
        <v>38842</v>
      </c>
      <c r="AQ487" s="149">
        <f t="shared" ca="1" si="7"/>
        <v>15</v>
      </c>
    </row>
    <row r="488" spans="1:43" x14ac:dyDescent="0.25">
      <c r="A488" s="7" t="s">
        <v>556</v>
      </c>
      <c r="B488" s="28">
        <v>96587</v>
      </c>
      <c r="C488" s="28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AD488" s="147">
        <v>401000302</v>
      </c>
      <c r="AE488" s="148">
        <v>9706069116</v>
      </c>
      <c r="AF488" s="149"/>
      <c r="AG488" s="150">
        <v>82944</v>
      </c>
      <c r="AH488" s="151" t="s">
        <v>22</v>
      </c>
      <c r="AI488" s="151"/>
      <c r="AJ488" s="151"/>
      <c r="AK488" s="146"/>
      <c r="AL488" s="156">
        <v>715009413</v>
      </c>
      <c r="AM488" s="151" t="s">
        <v>487</v>
      </c>
      <c r="AN488" s="153" t="s">
        <v>24</v>
      </c>
      <c r="AO488" s="151" t="s">
        <v>1686</v>
      </c>
      <c r="AP488" s="154">
        <v>36426</v>
      </c>
      <c r="AQ488" s="149">
        <f t="shared" ca="1" si="7"/>
        <v>22</v>
      </c>
    </row>
    <row r="489" spans="1:43" x14ac:dyDescent="0.25">
      <c r="A489" s="7" t="s">
        <v>557</v>
      </c>
      <c r="B489" s="28">
        <v>69642</v>
      </c>
      <c r="C489" s="28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AD489" s="147">
        <v>209008753</v>
      </c>
      <c r="AE489" s="148">
        <v>9702485673</v>
      </c>
      <c r="AF489" s="149"/>
      <c r="AG489" s="150">
        <v>66410</v>
      </c>
      <c r="AH489" s="151" t="s">
        <v>22</v>
      </c>
      <c r="AI489" s="151"/>
      <c r="AJ489" s="151"/>
      <c r="AK489" s="146"/>
      <c r="AL489" s="156">
        <v>719002831</v>
      </c>
      <c r="AM489" s="151" t="s">
        <v>2410</v>
      </c>
      <c r="AN489" s="153" t="s">
        <v>35</v>
      </c>
      <c r="AO489" s="151" t="s">
        <v>1691</v>
      </c>
      <c r="AP489" s="154">
        <v>40066</v>
      </c>
      <c r="AQ489" s="149">
        <f t="shared" ca="1" si="7"/>
        <v>12</v>
      </c>
    </row>
    <row r="490" spans="1:43" x14ac:dyDescent="0.25">
      <c r="A490" s="7" t="s">
        <v>558</v>
      </c>
      <c r="B490" s="28">
        <v>109897</v>
      </c>
      <c r="C490" s="28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AD490" s="147">
        <v>516001018</v>
      </c>
      <c r="AE490" s="148">
        <v>5058314799</v>
      </c>
      <c r="AF490" s="149" t="s">
        <v>15</v>
      </c>
      <c r="AG490" s="150">
        <v>56009</v>
      </c>
      <c r="AH490" s="151" t="s">
        <v>14</v>
      </c>
      <c r="AI490" s="151"/>
      <c r="AJ490" s="151"/>
      <c r="AK490" s="146"/>
      <c r="AL490" s="156">
        <v>719002519</v>
      </c>
      <c r="AM490" s="151" t="s">
        <v>239</v>
      </c>
      <c r="AN490" s="153" t="s">
        <v>12</v>
      </c>
      <c r="AO490" s="151" t="s">
        <v>1676</v>
      </c>
      <c r="AP490" s="154">
        <v>36085</v>
      </c>
      <c r="AQ490" s="149">
        <f t="shared" ca="1" si="7"/>
        <v>23</v>
      </c>
    </row>
    <row r="491" spans="1:43" x14ac:dyDescent="0.25">
      <c r="A491" s="7" t="s">
        <v>559</v>
      </c>
      <c r="B491" s="28">
        <v>44690</v>
      </c>
      <c r="C491" s="28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AD491" s="147">
        <v>127000100</v>
      </c>
      <c r="AE491" s="148">
        <v>7191711684</v>
      </c>
      <c r="AF491" s="149"/>
      <c r="AG491" s="150">
        <v>48610</v>
      </c>
      <c r="AH491" s="151" t="s">
        <v>25</v>
      </c>
      <c r="AI491" s="151"/>
      <c r="AJ491" s="151"/>
      <c r="AK491" s="146"/>
      <c r="AL491" s="156">
        <v>720008856</v>
      </c>
      <c r="AM491" s="151" t="s">
        <v>220</v>
      </c>
      <c r="AN491" s="153" t="s">
        <v>30</v>
      </c>
      <c r="AO491" s="151" t="s">
        <v>1746</v>
      </c>
      <c r="AP491" s="154">
        <v>35637</v>
      </c>
      <c r="AQ491" s="149">
        <f t="shared" ca="1" si="7"/>
        <v>24</v>
      </c>
    </row>
    <row r="492" spans="1:43" x14ac:dyDescent="0.25">
      <c r="A492" s="7" t="s">
        <v>560</v>
      </c>
      <c r="B492" s="28">
        <v>35381</v>
      </c>
      <c r="C492" s="28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AD492" s="147">
        <v>648004266</v>
      </c>
      <c r="AE492" s="148">
        <v>3033324762</v>
      </c>
      <c r="AF492" s="149" t="s">
        <v>15</v>
      </c>
      <c r="AG492" s="150">
        <v>78820</v>
      </c>
      <c r="AH492" s="151" t="s">
        <v>14</v>
      </c>
      <c r="AI492" s="151"/>
      <c r="AJ492" s="151"/>
      <c r="AK492" s="146"/>
      <c r="AL492" s="156">
        <v>720004885</v>
      </c>
      <c r="AM492" s="151" t="s">
        <v>602</v>
      </c>
      <c r="AN492" s="153" t="s">
        <v>35</v>
      </c>
      <c r="AO492" s="151" t="s">
        <v>245</v>
      </c>
      <c r="AP492" s="154">
        <v>35572</v>
      </c>
      <c r="AQ492" s="149">
        <f t="shared" ca="1" si="7"/>
        <v>24</v>
      </c>
    </row>
    <row r="493" spans="1:43" x14ac:dyDescent="0.25">
      <c r="A493" s="7" t="s">
        <v>561</v>
      </c>
      <c r="B493" s="28">
        <v>92097</v>
      </c>
      <c r="C493" s="28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AD493" s="155">
        <v>881009792</v>
      </c>
      <c r="AE493" s="148">
        <v>5055789252</v>
      </c>
      <c r="AF493" s="149" t="s">
        <v>55</v>
      </c>
      <c r="AG493" s="150">
        <v>87144</v>
      </c>
      <c r="AH493" s="151" t="s">
        <v>14</v>
      </c>
      <c r="AI493" s="151"/>
      <c r="AJ493" s="151"/>
      <c r="AK493" s="146"/>
      <c r="AL493" s="156">
        <v>721009904</v>
      </c>
      <c r="AM493" s="151" t="s">
        <v>497</v>
      </c>
      <c r="AN493" s="153" t="s">
        <v>35</v>
      </c>
      <c r="AO493" s="151" t="s">
        <v>1649</v>
      </c>
      <c r="AP493" s="154">
        <v>42548</v>
      </c>
      <c r="AQ493" s="149">
        <f t="shared" ca="1" si="7"/>
        <v>5</v>
      </c>
    </row>
    <row r="494" spans="1:43" x14ac:dyDescent="0.25">
      <c r="A494" s="7" t="s">
        <v>562</v>
      </c>
      <c r="B494" s="28">
        <v>94130</v>
      </c>
      <c r="C494" s="28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AD494" s="147">
        <v>778008670</v>
      </c>
      <c r="AE494" s="148">
        <v>9703204992</v>
      </c>
      <c r="AF494" s="149"/>
      <c r="AG494" s="150">
        <v>56880</v>
      </c>
      <c r="AH494" s="151" t="s">
        <v>22</v>
      </c>
      <c r="AI494" s="151"/>
      <c r="AJ494" s="151"/>
      <c r="AK494" s="146"/>
      <c r="AL494" s="156">
        <v>722008764</v>
      </c>
      <c r="AM494" s="151" t="s">
        <v>731</v>
      </c>
      <c r="AN494" s="153" t="s">
        <v>35</v>
      </c>
      <c r="AO494" s="151" t="s">
        <v>245</v>
      </c>
      <c r="AP494" s="154">
        <v>37933</v>
      </c>
      <c r="AQ494" s="149">
        <f t="shared" ca="1" si="7"/>
        <v>18</v>
      </c>
    </row>
    <row r="495" spans="1:43" x14ac:dyDescent="0.25">
      <c r="A495" s="7" t="s">
        <v>563</v>
      </c>
      <c r="B495" s="28">
        <v>37224</v>
      </c>
      <c r="C495" s="28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AD495" s="147">
        <v>491005757</v>
      </c>
      <c r="AE495" s="148">
        <v>9707726916</v>
      </c>
      <c r="AF495" s="149" t="s">
        <v>15</v>
      </c>
      <c r="AG495" s="150">
        <v>45328</v>
      </c>
      <c r="AH495" s="151" t="s">
        <v>14</v>
      </c>
      <c r="AI495" s="151"/>
      <c r="AJ495" s="151"/>
      <c r="AK495" s="146"/>
      <c r="AL495" s="156">
        <v>724005925</v>
      </c>
      <c r="AM495" s="151" t="s">
        <v>366</v>
      </c>
      <c r="AN495" s="153" t="s">
        <v>35</v>
      </c>
      <c r="AO495" s="151" t="s">
        <v>1644</v>
      </c>
      <c r="AP495" s="154">
        <v>37700</v>
      </c>
      <c r="AQ495" s="149">
        <f t="shared" ca="1" si="7"/>
        <v>18</v>
      </c>
    </row>
    <row r="496" spans="1:43" x14ac:dyDescent="0.25">
      <c r="A496" s="7" t="s">
        <v>564</v>
      </c>
      <c r="B496" s="28">
        <v>73124</v>
      </c>
      <c r="C496" s="28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AD496" s="147">
        <v>479004781</v>
      </c>
      <c r="AE496" s="148">
        <v>7192064219</v>
      </c>
      <c r="AF496" s="149" t="s">
        <v>246</v>
      </c>
      <c r="AG496" s="150">
        <v>65377</v>
      </c>
      <c r="AH496" s="151" t="s">
        <v>14</v>
      </c>
      <c r="AI496" s="151"/>
      <c r="AJ496" s="151"/>
      <c r="AK496" s="146"/>
      <c r="AL496" s="156">
        <v>725003649</v>
      </c>
      <c r="AM496" s="151" t="s">
        <v>315</v>
      </c>
      <c r="AN496" s="153" t="s">
        <v>12</v>
      </c>
      <c r="AO496" s="151" t="s">
        <v>245</v>
      </c>
      <c r="AP496" s="154">
        <v>36087</v>
      </c>
      <c r="AQ496" s="149">
        <f t="shared" ca="1" si="7"/>
        <v>23</v>
      </c>
    </row>
    <row r="497" spans="1:43" x14ac:dyDescent="0.25">
      <c r="A497" s="7" t="s">
        <v>565</v>
      </c>
      <c r="B497" s="28">
        <v>129880</v>
      </c>
      <c r="C497" s="28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AD497" s="147">
        <v>603000433</v>
      </c>
      <c r="AE497" s="148">
        <v>9703708610</v>
      </c>
      <c r="AF497" s="149" t="s">
        <v>55</v>
      </c>
      <c r="AG497" s="150">
        <v>122073</v>
      </c>
      <c r="AH497" s="151" t="s">
        <v>14</v>
      </c>
      <c r="AI497" s="151"/>
      <c r="AJ497" s="151"/>
      <c r="AK497" s="146"/>
      <c r="AL497" s="156">
        <v>725008918</v>
      </c>
      <c r="AM497" s="151" t="s">
        <v>270</v>
      </c>
      <c r="AN497" s="153" t="s">
        <v>30</v>
      </c>
      <c r="AO497" s="151" t="s">
        <v>245</v>
      </c>
      <c r="AP497" s="154">
        <v>38346</v>
      </c>
      <c r="AQ497" s="149">
        <f t="shared" ca="1" si="7"/>
        <v>17</v>
      </c>
    </row>
    <row r="498" spans="1:43" x14ac:dyDescent="0.25">
      <c r="A498" s="7" t="s">
        <v>566</v>
      </c>
      <c r="B498" s="28">
        <v>35026</v>
      </c>
      <c r="C498" s="28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AD498" s="147">
        <v>968008540</v>
      </c>
      <c r="AE498" s="148">
        <v>7191259179</v>
      </c>
      <c r="AF498" s="149" t="s">
        <v>55</v>
      </c>
      <c r="AG498" s="150">
        <v>129963</v>
      </c>
      <c r="AH498" s="151" t="s">
        <v>14</v>
      </c>
      <c r="AI498" s="151"/>
      <c r="AJ498" s="151"/>
      <c r="AK498" s="146"/>
      <c r="AL498" s="156">
        <v>727003712</v>
      </c>
      <c r="AM498" s="151" t="s">
        <v>99</v>
      </c>
      <c r="AN498" s="153" t="s">
        <v>27</v>
      </c>
      <c r="AO498" s="151" t="s">
        <v>635</v>
      </c>
      <c r="AP498" s="154">
        <v>35814</v>
      </c>
      <c r="AQ498" s="149">
        <f t="shared" ca="1" si="7"/>
        <v>24</v>
      </c>
    </row>
    <row r="499" spans="1:43" x14ac:dyDescent="0.25">
      <c r="A499" s="7" t="s">
        <v>567</v>
      </c>
      <c r="B499" s="28">
        <v>16067</v>
      </c>
      <c r="C499" s="28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AD499" s="147">
        <v>114009751</v>
      </c>
      <c r="AE499" s="148">
        <v>9707577867</v>
      </c>
      <c r="AF499" s="149"/>
      <c r="AG499" s="150">
        <v>65470</v>
      </c>
      <c r="AH499" s="151" t="s">
        <v>22</v>
      </c>
      <c r="AI499" s="151"/>
      <c r="AJ499" s="151"/>
      <c r="AK499" s="146"/>
      <c r="AL499" s="156">
        <v>727004619</v>
      </c>
      <c r="AM499" s="151" t="s">
        <v>496</v>
      </c>
      <c r="AN499" s="153" t="s">
        <v>12</v>
      </c>
      <c r="AO499" s="151" t="s">
        <v>529</v>
      </c>
      <c r="AP499" s="154">
        <v>35084</v>
      </c>
      <c r="AQ499" s="149">
        <f t="shared" ca="1" si="7"/>
        <v>26</v>
      </c>
    </row>
    <row r="500" spans="1:43" x14ac:dyDescent="0.25">
      <c r="A500" s="7" t="s">
        <v>568</v>
      </c>
      <c r="B500" s="28">
        <v>109078</v>
      </c>
      <c r="C500" s="28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AD500" s="147">
        <v>740000904</v>
      </c>
      <c r="AE500" s="148">
        <v>7197111802</v>
      </c>
      <c r="AF500" s="149" t="s">
        <v>28</v>
      </c>
      <c r="AG500" s="150">
        <v>40306</v>
      </c>
      <c r="AH500" s="151" t="s">
        <v>14</v>
      </c>
      <c r="AI500" s="151"/>
      <c r="AJ500" s="151"/>
      <c r="AK500" s="146"/>
      <c r="AL500" s="156">
        <v>730005878</v>
      </c>
      <c r="AM500" s="151" t="s">
        <v>264</v>
      </c>
      <c r="AN500" s="153" t="s">
        <v>49</v>
      </c>
      <c r="AO500" s="151" t="s">
        <v>635</v>
      </c>
      <c r="AP500" s="154">
        <v>37766</v>
      </c>
      <c r="AQ500" s="149">
        <f t="shared" ca="1" si="7"/>
        <v>18</v>
      </c>
    </row>
    <row r="501" spans="1:43" x14ac:dyDescent="0.25">
      <c r="A501" s="7" t="s">
        <v>569</v>
      </c>
      <c r="B501" s="28">
        <v>95004</v>
      </c>
      <c r="C501" s="28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AD501" s="147">
        <v>914006664</v>
      </c>
      <c r="AE501" s="148">
        <v>5051682521</v>
      </c>
      <c r="AF501" s="149" t="s">
        <v>15</v>
      </c>
      <c r="AG501" s="150">
        <v>76557</v>
      </c>
      <c r="AH501" s="151" t="s">
        <v>14</v>
      </c>
      <c r="AI501" s="151"/>
      <c r="AJ501" s="151"/>
      <c r="AK501" s="146"/>
      <c r="AL501" s="156">
        <v>730001767</v>
      </c>
      <c r="AM501" s="151" t="s">
        <v>664</v>
      </c>
      <c r="AN501" s="153" t="s">
        <v>30</v>
      </c>
      <c r="AO501" s="151" t="s">
        <v>245</v>
      </c>
      <c r="AP501" s="154">
        <v>38631</v>
      </c>
      <c r="AQ501" s="149">
        <f t="shared" ca="1" si="7"/>
        <v>16</v>
      </c>
    </row>
    <row r="502" spans="1:43" x14ac:dyDescent="0.25">
      <c r="A502" s="7" t="s">
        <v>570</v>
      </c>
      <c r="B502" s="28">
        <v>74380</v>
      </c>
      <c r="C502" s="28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AD502" s="147">
        <v>774000445</v>
      </c>
      <c r="AE502" s="148">
        <v>9707662359</v>
      </c>
      <c r="AF502" s="149"/>
      <c r="AG502" s="150">
        <v>93377</v>
      </c>
      <c r="AH502" s="151" t="s">
        <v>25</v>
      </c>
      <c r="AI502" s="151"/>
      <c r="AJ502" s="151"/>
      <c r="AK502" s="146"/>
      <c r="AL502" s="156">
        <v>731002170</v>
      </c>
      <c r="AM502" s="151" t="s">
        <v>650</v>
      </c>
      <c r="AN502" s="153" t="s">
        <v>12</v>
      </c>
      <c r="AO502" s="151" t="s">
        <v>709</v>
      </c>
      <c r="AP502" s="154">
        <v>38117</v>
      </c>
      <c r="AQ502" s="149">
        <f t="shared" ca="1" si="7"/>
        <v>17</v>
      </c>
    </row>
    <row r="503" spans="1:43" x14ac:dyDescent="0.25">
      <c r="A503" s="7" t="s">
        <v>571</v>
      </c>
      <c r="B503" s="28">
        <v>17745</v>
      </c>
      <c r="C503" s="28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AD503" s="155">
        <v>108001462</v>
      </c>
      <c r="AE503" s="148">
        <v>7196971022</v>
      </c>
      <c r="AF503" s="149" t="s">
        <v>40</v>
      </c>
      <c r="AG503" s="150">
        <v>100804</v>
      </c>
      <c r="AH503" s="151" t="s">
        <v>14</v>
      </c>
      <c r="AI503" s="151"/>
      <c r="AJ503" s="151"/>
      <c r="AK503" s="146"/>
      <c r="AL503" s="156">
        <v>737003577</v>
      </c>
      <c r="AM503" s="151" t="s">
        <v>720</v>
      </c>
      <c r="AN503" s="153" t="s">
        <v>30</v>
      </c>
      <c r="AO503" s="151" t="s">
        <v>709</v>
      </c>
      <c r="AP503" s="154">
        <v>35929</v>
      </c>
      <c r="AQ503" s="149">
        <f t="shared" ca="1" si="7"/>
        <v>23</v>
      </c>
    </row>
    <row r="504" spans="1:43" x14ac:dyDescent="0.25">
      <c r="A504" s="7" t="s">
        <v>572</v>
      </c>
      <c r="B504" s="28">
        <v>36173</v>
      </c>
      <c r="C504" s="28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AD504" s="147">
        <v>935007881</v>
      </c>
      <c r="AE504" s="148">
        <v>3033679666</v>
      </c>
      <c r="AF504" s="149" t="s">
        <v>19</v>
      </c>
      <c r="AG504" s="150">
        <v>50312</v>
      </c>
      <c r="AH504" s="151" t="s">
        <v>14</v>
      </c>
      <c r="AI504" s="151"/>
      <c r="AJ504" s="151"/>
      <c r="AK504" s="146"/>
      <c r="AL504" s="156">
        <v>740009940</v>
      </c>
      <c r="AM504" s="151" t="s">
        <v>769</v>
      </c>
      <c r="AN504" s="153" t="s">
        <v>12</v>
      </c>
      <c r="AO504" s="151" t="s">
        <v>1649</v>
      </c>
      <c r="AP504" s="154">
        <v>37018</v>
      </c>
      <c r="AQ504" s="149">
        <f t="shared" ca="1" si="7"/>
        <v>20</v>
      </c>
    </row>
    <row r="505" spans="1:43" x14ac:dyDescent="0.25">
      <c r="A505" s="7" t="s">
        <v>573</v>
      </c>
      <c r="B505" s="28">
        <v>85067</v>
      </c>
      <c r="C505" s="28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AD505" s="147">
        <v>542002722</v>
      </c>
      <c r="AE505" s="148">
        <v>3036446519</v>
      </c>
      <c r="AF505" s="149" t="s">
        <v>40</v>
      </c>
      <c r="AG505" s="150">
        <v>92379</v>
      </c>
      <c r="AH505" s="151" t="s">
        <v>18</v>
      </c>
      <c r="AI505" s="151"/>
      <c r="AJ505" s="151"/>
      <c r="AK505" s="146"/>
      <c r="AL505" s="156">
        <v>740000904</v>
      </c>
      <c r="AM505" s="151" t="s">
        <v>790</v>
      </c>
      <c r="AN505" s="153" t="s">
        <v>35</v>
      </c>
      <c r="AO505" s="151" t="s">
        <v>1639</v>
      </c>
      <c r="AP505" s="154">
        <v>39037</v>
      </c>
      <c r="AQ505" s="149">
        <f t="shared" ca="1" si="7"/>
        <v>15</v>
      </c>
    </row>
    <row r="506" spans="1:43" x14ac:dyDescent="0.25">
      <c r="A506" s="7" t="s">
        <v>574</v>
      </c>
      <c r="B506" s="28">
        <v>110729</v>
      </c>
      <c r="C506" s="28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AD506" s="147">
        <v>656005972</v>
      </c>
      <c r="AE506" s="148">
        <v>5054125294</v>
      </c>
      <c r="AF506" s="149" t="s">
        <v>15</v>
      </c>
      <c r="AG506" s="150">
        <v>97028</v>
      </c>
      <c r="AH506" s="151" t="s">
        <v>14</v>
      </c>
      <c r="AI506" s="151"/>
      <c r="AJ506" s="151"/>
      <c r="AK506" s="146"/>
      <c r="AL506" s="156">
        <v>740003284</v>
      </c>
      <c r="AM506" s="151" t="s">
        <v>500</v>
      </c>
      <c r="AN506" s="153" t="s">
        <v>30</v>
      </c>
      <c r="AO506" s="151" t="s">
        <v>1644</v>
      </c>
      <c r="AP506" s="154">
        <v>38627</v>
      </c>
      <c r="AQ506" s="149">
        <f t="shared" ca="1" si="7"/>
        <v>16</v>
      </c>
    </row>
    <row r="507" spans="1:43" x14ac:dyDescent="0.25">
      <c r="A507" s="7" t="s">
        <v>575</v>
      </c>
      <c r="B507" s="28">
        <v>21527</v>
      </c>
      <c r="C507" s="28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AD507" s="147">
        <v>286009606</v>
      </c>
      <c r="AE507" s="148">
        <v>9702602559</v>
      </c>
      <c r="AF507" s="149"/>
      <c r="AG507" s="150">
        <v>35713</v>
      </c>
      <c r="AH507" s="151" t="s">
        <v>22</v>
      </c>
      <c r="AI507" s="151"/>
      <c r="AJ507" s="151"/>
      <c r="AK507" s="146"/>
      <c r="AL507" s="156">
        <v>743008004</v>
      </c>
      <c r="AM507" s="151" t="s">
        <v>778</v>
      </c>
      <c r="AN507" s="153" t="s">
        <v>49</v>
      </c>
      <c r="AO507" s="151" t="s">
        <v>245</v>
      </c>
      <c r="AP507" s="154">
        <v>38524</v>
      </c>
      <c r="AQ507" s="149">
        <f t="shared" ca="1" si="7"/>
        <v>16</v>
      </c>
    </row>
    <row r="508" spans="1:43" x14ac:dyDescent="0.25">
      <c r="A508" s="7" t="s">
        <v>576</v>
      </c>
      <c r="B508" s="28">
        <v>87074</v>
      </c>
      <c r="C508" s="28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AD508" s="147">
        <v>936003296</v>
      </c>
      <c r="AE508" s="148">
        <v>5054618773</v>
      </c>
      <c r="AF508" s="149" t="s">
        <v>15</v>
      </c>
      <c r="AG508" s="150">
        <v>62765</v>
      </c>
      <c r="AH508" s="151" t="s">
        <v>14</v>
      </c>
      <c r="AI508" s="151"/>
      <c r="AJ508" s="151"/>
      <c r="AK508" s="146"/>
      <c r="AL508" s="156">
        <v>745006469</v>
      </c>
      <c r="AM508" s="151" t="s">
        <v>725</v>
      </c>
      <c r="AN508" s="153" t="s">
        <v>27</v>
      </c>
      <c r="AO508" s="151" t="s">
        <v>1649</v>
      </c>
      <c r="AP508" s="154">
        <v>40347</v>
      </c>
      <c r="AQ508" s="149">
        <f t="shared" ca="1" si="7"/>
        <v>11</v>
      </c>
    </row>
    <row r="509" spans="1:43" x14ac:dyDescent="0.25">
      <c r="A509" s="7" t="s">
        <v>577</v>
      </c>
      <c r="B509" s="28">
        <v>72578</v>
      </c>
      <c r="C509" s="28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AD509" s="147">
        <v>247000806</v>
      </c>
      <c r="AE509" s="148">
        <v>9704936058</v>
      </c>
      <c r="AF509" s="149" t="s">
        <v>15</v>
      </c>
      <c r="AG509" s="150">
        <v>97828</v>
      </c>
      <c r="AH509" s="151" t="s">
        <v>14</v>
      </c>
      <c r="AI509" s="151"/>
      <c r="AJ509" s="151"/>
      <c r="AK509" s="146"/>
      <c r="AL509" s="156">
        <v>748000763</v>
      </c>
      <c r="AM509" s="151" t="s">
        <v>247</v>
      </c>
      <c r="AN509" s="153" t="s">
        <v>35</v>
      </c>
      <c r="AO509" s="151" t="s">
        <v>1639</v>
      </c>
      <c r="AP509" s="154">
        <v>37661</v>
      </c>
      <c r="AQ509" s="149">
        <f t="shared" ca="1" si="7"/>
        <v>18</v>
      </c>
    </row>
    <row r="510" spans="1:43" x14ac:dyDescent="0.25">
      <c r="A510" s="7" t="s">
        <v>578</v>
      </c>
      <c r="B510" s="28">
        <v>90199</v>
      </c>
      <c r="C510" s="28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AD510" s="155">
        <v>665009296</v>
      </c>
      <c r="AE510" s="148">
        <v>3033558443</v>
      </c>
      <c r="AF510" s="149" t="s">
        <v>15</v>
      </c>
      <c r="AG510" s="150">
        <v>105368</v>
      </c>
      <c r="AH510" s="151" t="s">
        <v>14</v>
      </c>
      <c r="AI510" s="151"/>
      <c r="AJ510" s="151"/>
      <c r="AK510" s="146"/>
      <c r="AL510" s="156">
        <v>749002975</v>
      </c>
      <c r="AM510" s="151" t="s">
        <v>701</v>
      </c>
      <c r="AN510" s="153" t="s">
        <v>24</v>
      </c>
      <c r="AO510" s="151" t="s">
        <v>1649</v>
      </c>
      <c r="AP510" s="154">
        <v>37623</v>
      </c>
      <c r="AQ510" s="149">
        <f t="shared" ca="1" si="7"/>
        <v>19</v>
      </c>
    </row>
    <row r="511" spans="1:43" x14ac:dyDescent="0.25">
      <c r="A511" s="7" t="s">
        <v>579</v>
      </c>
      <c r="B511" s="28">
        <v>110865</v>
      </c>
      <c r="C511" s="28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AD511" s="147">
        <v>430002752</v>
      </c>
      <c r="AE511" s="148">
        <v>9706194175</v>
      </c>
      <c r="AF511" s="149" t="s">
        <v>15</v>
      </c>
      <c r="AG511" s="150">
        <v>104296</v>
      </c>
      <c r="AH511" s="151" t="s">
        <v>14</v>
      </c>
      <c r="AI511" s="151"/>
      <c r="AJ511" s="151"/>
      <c r="AK511" s="146"/>
      <c r="AL511" s="156">
        <v>751003836</v>
      </c>
      <c r="AM511" s="151" t="s">
        <v>706</v>
      </c>
      <c r="AN511" s="153" t="s">
        <v>30</v>
      </c>
      <c r="AO511" s="151" t="s">
        <v>635</v>
      </c>
      <c r="AP511" s="154">
        <v>38236</v>
      </c>
      <c r="AQ511" s="149">
        <f t="shared" ca="1" si="7"/>
        <v>17</v>
      </c>
    </row>
    <row r="512" spans="1:43" x14ac:dyDescent="0.25">
      <c r="A512" s="7" t="s">
        <v>580</v>
      </c>
      <c r="B512" s="28">
        <v>119192</v>
      </c>
      <c r="C512" s="28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AD512" s="147">
        <v>435009601</v>
      </c>
      <c r="AE512" s="148">
        <v>7198252392</v>
      </c>
      <c r="AF512" s="149" t="s">
        <v>28</v>
      </c>
      <c r="AG512" s="150">
        <v>122701</v>
      </c>
      <c r="AH512" s="151" t="s">
        <v>14</v>
      </c>
      <c r="AI512" s="151"/>
      <c r="AJ512" s="151"/>
      <c r="AK512" s="146"/>
      <c r="AL512" s="156">
        <v>751006815</v>
      </c>
      <c r="AM512" s="151" t="s">
        <v>401</v>
      </c>
      <c r="AN512" s="153" t="s">
        <v>24</v>
      </c>
      <c r="AO512" s="151" t="s">
        <v>1730</v>
      </c>
      <c r="AP512" s="154">
        <v>42257</v>
      </c>
      <c r="AQ512" s="149">
        <f t="shared" ca="1" si="7"/>
        <v>6</v>
      </c>
    </row>
    <row r="513" spans="1:43" x14ac:dyDescent="0.25">
      <c r="A513" s="7" t="s">
        <v>581</v>
      </c>
      <c r="B513" s="28">
        <v>95264</v>
      </c>
      <c r="C513" s="28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AD513" s="147">
        <v>357003095</v>
      </c>
      <c r="AE513" s="148">
        <v>3036098293</v>
      </c>
      <c r="AF513" s="149"/>
      <c r="AG513" s="150">
        <v>55704</v>
      </c>
      <c r="AH513" s="151" t="s">
        <v>22</v>
      </c>
      <c r="AI513" s="151"/>
      <c r="AJ513" s="151"/>
      <c r="AK513" s="146"/>
      <c r="AL513" s="156">
        <v>753002270</v>
      </c>
      <c r="AM513" s="151" t="s">
        <v>190</v>
      </c>
      <c r="AN513" s="153" t="s">
        <v>30</v>
      </c>
      <c r="AO513" s="151" t="s">
        <v>1639</v>
      </c>
      <c r="AP513" s="154">
        <v>35107</v>
      </c>
      <c r="AQ513" s="149">
        <f t="shared" ca="1" si="7"/>
        <v>25</v>
      </c>
    </row>
    <row r="514" spans="1:43" x14ac:dyDescent="0.25">
      <c r="A514" s="7" t="s">
        <v>582</v>
      </c>
      <c r="B514" s="28">
        <v>71089</v>
      </c>
      <c r="C514" s="28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AD514" s="147">
        <v>720004885</v>
      </c>
      <c r="AE514" s="148">
        <v>7198973095</v>
      </c>
      <c r="AF514" s="149" t="s">
        <v>40</v>
      </c>
      <c r="AG514" s="150">
        <v>124927</v>
      </c>
      <c r="AH514" s="151" t="s">
        <v>14</v>
      </c>
      <c r="AI514" s="151"/>
      <c r="AJ514" s="151"/>
      <c r="AK514" s="146"/>
      <c r="AL514" s="156">
        <v>753004161</v>
      </c>
      <c r="AM514" s="151" t="s">
        <v>742</v>
      </c>
      <c r="AN514" s="153" t="s">
        <v>35</v>
      </c>
      <c r="AO514" s="151" t="s">
        <v>1676</v>
      </c>
      <c r="AP514" s="154">
        <v>42323</v>
      </c>
      <c r="AQ514" s="149">
        <f t="shared" ref="AQ514:AQ577" ca="1" si="8">DATEDIF(AP514,TODAY(),"Y")</f>
        <v>6</v>
      </c>
    </row>
    <row r="515" spans="1:43" x14ac:dyDescent="0.25">
      <c r="A515" s="7" t="s">
        <v>583</v>
      </c>
      <c r="B515" s="28">
        <v>92234</v>
      </c>
      <c r="C515" s="28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AD515" s="147">
        <v>515007771</v>
      </c>
      <c r="AE515" s="148">
        <v>3035882405</v>
      </c>
      <c r="AF515" s="149" t="s">
        <v>15</v>
      </c>
      <c r="AG515" s="150">
        <v>121794</v>
      </c>
      <c r="AH515" s="151" t="s">
        <v>14</v>
      </c>
      <c r="AI515" s="151"/>
      <c r="AJ515" s="151"/>
      <c r="AK515" s="146"/>
      <c r="AL515" s="156">
        <v>756009641</v>
      </c>
      <c r="AM515" s="151" t="s">
        <v>254</v>
      </c>
      <c r="AN515" s="153" t="s">
        <v>30</v>
      </c>
      <c r="AO515" s="151" t="s">
        <v>1644</v>
      </c>
      <c r="AP515" s="154">
        <v>40286</v>
      </c>
      <c r="AQ515" s="149">
        <f t="shared" ca="1" si="8"/>
        <v>11</v>
      </c>
    </row>
    <row r="516" spans="1:43" x14ac:dyDescent="0.25">
      <c r="A516" s="7" t="s">
        <v>584</v>
      </c>
      <c r="B516" s="28">
        <v>55583</v>
      </c>
      <c r="C516" s="28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AD516" s="147">
        <v>588006944</v>
      </c>
      <c r="AE516" s="148">
        <v>3034924736</v>
      </c>
      <c r="AF516" s="149"/>
      <c r="AG516" s="150">
        <v>25992</v>
      </c>
      <c r="AH516" s="151" t="s">
        <v>22</v>
      </c>
      <c r="AI516" s="151"/>
      <c r="AJ516" s="151"/>
      <c r="AK516" s="146"/>
      <c r="AL516" s="156">
        <v>757001875</v>
      </c>
      <c r="AM516" s="151" t="s">
        <v>390</v>
      </c>
      <c r="AN516" s="153" t="s">
        <v>30</v>
      </c>
      <c r="AO516" s="151" t="s">
        <v>245</v>
      </c>
      <c r="AP516" s="154">
        <v>42127</v>
      </c>
      <c r="AQ516" s="149">
        <f t="shared" ca="1" si="8"/>
        <v>6</v>
      </c>
    </row>
    <row r="517" spans="1:43" x14ac:dyDescent="0.25">
      <c r="A517" s="7" t="s">
        <v>585</v>
      </c>
      <c r="B517" s="28">
        <v>104246</v>
      </c>
      <c r="C517" s="28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AD517" s="147">
        <v>895003624</v>
      </c>
      <c r="AE517" s="148">
        <v>5056711140</v>
      </c>
      <c r="AF517" s="149" t="s">
        <v>15</v>
      </c>
      <c r="AG517" s="150">
        <v>87937</v>
      </c>
      <c r="AH517" s="151" t="s">
        <v>14</v>
      </c>
      <c r="AI517" s="151"/>
      <c r="AJ517" s="151"/>
      <c r="AK517" s="146"/>
      <c r="AL517" s="156">
        <v>758008512</v>
      </c>
      <c r="AM517" s="151" t="s">
        <v>619</v>
      </c>
      <c r="AN517" s="153" t="s">
        <v>35</v>
      </c>
      <c r="AO517" s="151" t="s">
        <v>709</v>
      </c>
      <c r="AP517" s="154">
        <v>42604</v>
      </c>
      <c r="AQ517" s="149">
        <f t="shared" ca="1" si="8"/>
        <v>5</v>
      </c>
    </row>
    <row r="518" spans="1:43" x14ac:dyDescent="0.25">
      <c r="A518" s="7" t="s">
        <v>586</v>
      </c>
      <c r="B518" s="28">
        <v>51147</v>
      </c>
      <c r="C518" s="28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AD518" s="147">
        <v>354005778</v>
      </c>
      <c r="AE518" s="148">
        <v>9707405629</v>
      </c>
      <c r="AF518" s="149" t="s">
        <v>15</v>
      </c>
      <c r="AG518" s="150">
        <v>65251</v>
      </c>
      <c r="AH518" s="151" t="s">
        <v>14</v>
      </c>
      <c r="AI518" s="151"/>
      <c r="AJ518" s="151"/>
      <c r="AK518" s="146"/>
      <c r="AL518" s="156">
        <v>760008556</v>
      </c>
      <c r="AM518" s="151" t="s">
        <v>222</v>
      </c>
      <c r="AN518" s="153" t="s">
        <v>24</v>
      </c>
      <c r="AO518" s="151" t="s">
        <v>1691</v>
      </c>
      <c r="AP518" s="154">
        <v>38067</v>
      </c>
      <c r="AQ518" s="149">
        <f t="shared" ca="1" si="8"/>
        <v>17</v>
      </c>
    </row>
    <row r="519" spans="1:43" x14ac:dyDescent="0.25">
      <c r="A519" s="7" t="s">
        <v>587</v>
      </c>
      <c r="B519" s="28">
        <v>55392</v>
      </c>
      <c r="C519" s="28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AD519" s="147">
        <v>129009571</v>
      </c>
      <c r="AE519" s="148">
        <v>7198999194</v>
      </c>
      <c r="AF519" s="149"/>
      <c r="AG519" s="150">
        <v>71844</v>
      </c>
      <c r="AH519" s="151" t="s">
        <v>22</v>
      </c>
      <c r="AI519" s="151"/>
      <c r="AJ519" s="151"/>
      <c r="AK519" s="146"/>
      <c r="AL519" s="156">
        <v>761008700</v>
      </c>
      <c r="AM519" s="151" t="s">
        <v>214</v>
      </c>
      <c r="AN519" s="153" t="s">
        <v>49</v>
      </c>
      <c r="AO519" s="151" t="s">
        <v>1691</v>
      </c>
      <c r="AP519" s="154">
        <v>37666</v>
      </c>
      <c r="AQ519" s="149">
        <f t="shared" ca="1" si="8"/>
        <v>18</v>
      </c>
    </row>
    <row r="520" spans="1:43" x14ac:dyDescent="0.25">
      <c r="A520" s="7" t="s">
        <v>588</v>
      </c>
      <c r="B520" s="28">
        <v>49400</v>
      </c>
      <c r="C520" s="28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AD520" s="147">
        <v>117000499</v>
      </c>
      <c r="AE520" s="148">
        <v>3031765611</v>
      </c>
      <c r="AF520" s="149" t="s">
        <v>55</v>
      </c>
      <c r="AG520" s="150">
        <v>114735</v>
      </c>
      <c r="AH520" s="151" t="s">
        <v>14</v>
      </c>
      <c r="AI520" s="151"/>
      <c r="AJ520" s="151"/>
      <c r="AK520" s="146"/>
      <c r="AL520" s="156">
        <v>761000800</v>
      </c>
      <c r="AM520" s="151" t="s">
        <v>343</v>
      </c>
      <c r="AN520" s="153" t="s">
        <v>12</v>
      </c>
      <c r="AO520" s="151" t="s">
        <v>1649</v>
      </c>
      <c r="AP520" s="154">
        <v>35562</v>
      </c>
      <c r="AQ520" s="149">
        <f t="shared" ca="1" si="8"/>
        <v>24</v>
      </c>
    </row>
    <row r="521" spans="1:43" x14ac:dyDescent="0.25">
      <c r="A521" s="7" t="s">
        <v>589</v>
      </c>
      <c r="B521" s="28">
        <v>72196</v>
      </c>
      <c r="C521" s="28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AD521" s="147">
        <v>154001757</v>
      </c>
      <c r="AE521" s="148">
        <v>3034626281</v>
      </c>
      <c r="AF521" s="149"/>
      <c r="AG521" s="150">
        <v>28167</v>
      </c>
      <c r="AH521" s="151" t="s">
        <v>22</v>
      </c>
      <c r="AI521" s="151"/>
      <c r="AJ521" s="151"/>
      <c r="AK521" s="146"/>
      <c r="AL521" s="156">
        <v>762007837</v>
      </c>
      <c r="AM521" s="151" t="s">
        <v>34</v>
      </c>
      <c r="AN521" s="153" t="s">
        <v>35</v>
      </c>
      <c r="AO521" s="151" t="s">
        <v>1686</v>
      </c>
      <c r="AP521" s="154">
        <v>40151</v>
      </c>
      <c r="AQ521" s="149">
        <f t="shared" ca="1" si="8"/>
        <v>12</v>
      </c>
    </row>
    <row r="522" spans="1:43" x14ac:dyDescent="0.25">
      <c r="A522" s="7" t="s">
        <v>590</v>
      </c>
      <c r="B522" s="28">
        <v>116735</v>
      </c>
      <c r="C522" s="28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AD522" s="147">
        <v>223009864</v>
      </c>
      <c r="AE522" s="148">
        <v>3033162442</v>
      </c>
      <c r="AF522" s="149" t="s">
        <v>19</v>
      </c>
      <c r="AG522" s="150">
        <v>80100</v>
      </c>
      <c r="AH522" s="151" t="s">
        <v>14</v>
      </c>
      <c r="AI522" s="151"/>
      <c r="AJ522" s="151"/>
      <c r="AK522" s="146"/>
      <c r="AL522" s="156">
        <v>763003865</v>
      </c>
      <c r="AM522" s="151" t="s">
        <v>393</v>
      </c>
      <c r="AN522" s="153" t="s">
        <v>27</v>
      </c>
      <c r="AO522" s="151" t="s">
        <v>13</v>
      </c>
      <c r="AP522" s="154">
        <v>41371</v>
      </c>
      <c r="AQ522" s="149">
        <f t="shared" ca="1" si="8"/>
        <v>8</v>
      </c>
    </row>
    <row r="523" spans="1:43" x14ac:dyDescent="0.25">
      <c r="A523" s="7" t="s">
        <v>591</v>
      </c>
      <c r="B523" s="28">
        <v>115424</v>
      </c>
      <c r="C523" s="28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AD523" s="147">
        <v>672001950</v>
      </c>
      <c r="AE523" s="148">
        <v>7195085809</v>
      </c>
      <c r="AF523" s="149"/>
      <c r="AG523" s="150">
        <v>42259</v>
      </c>
      <c r="AH523" s="151" t="s">
        <v>22</v>
      </c>
      <c r="AI523" s="151"/>
      <c r="AJ523" s="151"/>
      <c r="AK523" s="146"/>
      <c r="AL523" s="156">
        <v>763008893</v>
      </c>
      <c r="AM523" s="151" t="s">
        <v>98</v>
      </c>
      <c r="AN523" s="153" t="s">
        <v>35</v>
      </c>
      <c r="AO523" s="151" t="s">
        <v>1676</v>
      </c>
      <c r="AP523" s="154">
        <v>37863</v>
      </c>
      <c r="AQ523" s="149">
        <f t="shared" ca="1" si="8"/>
        <v>18</v>
      </c>
    </row>
    <row r="524" spans="1:43" x14ac:dyDescent="0.25">
      <c r="A524" s="7" t="s">
        <v>592</v>
      </c>
      <c r="B524" s="28">
        <v>109160</v>
      </c>
      <c r="C524" s="28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AD524" s="147">
        <v>917009448</v>
      </c>
      <c r="AE524" s="148">
        <v>7197226463</v>
      </c>
      <c r="AF524" s="149" t="s">
        <v>15</v>
      </c>
      <c r="AG524" s="150">
        <v>47360</v>
      </c>
      <c r="AH524" s="151" t="s">
        <v>14</v>
      </c>
      <c r="AI524" s="151"/>
      <c r="AJ524" s="151"/>
      <c r="AK524" s="146"/>
      <c r="AL524" s="156">
        <v>764005137</v>
      </c>
      <c r="AM524" s="151" t="s">
        <v>189</v>
      </c>
      <c r="AN524" s="153" t="s">
        <v>35</v>
      </c>
      <c r="AO524" s="151" t="s">
        <v>1644</v>
      </c>
      <c r="AP524" s="154">
        <v>39090</v>
      </c>
      <c r="AQ524" s="149">
        <f t="shared" ca="1" si="8"/>
        <v>15</v>
      </c>
    </row>
    <row r="525" spans="1:43" x14ac:dyDescent="0.25">
      <c r="A525" s="7" t="s">
        <v>593</v>
      </c>
      <c r="B525" s="28">
        <v>90199</v>
      </c>
      <c r="C525" s="28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AD525" s="147">
        <v>313001602</v>
      </c>
      <c r="AE525" s="148">
        <v>5056079829</v>
      </c>
      <c r="AF525" s="149" t="s">
        <v>15</v>
      </c>
      <c r="AG525" s="150">
        <v>120511</v>
      </c>
      <c r="AH525" s="151" t="s">
        <v>14</v>
      </c>
      <c r="AI525" s="151"/>
      <c r="AJ525" s="151"/>
      <c r="AK525" s="146"/>
      <c r="AL525" s="156">
        <v>766004790</v>
      </c>
      <c r="AM525" s="151" t="s">
        <v>267</v>
      </c>
      <c r="AN525" s="153" t="s">
        <v>35</v>
      </c>
      <c r="AO525" s="151" t="s">
        <v>529</v>
      </c>
      <c r="AP525" s="154">
        <v>35460</v>
      </c>
      <c r="AQ525" s="149">
        <f t="shared" ca="1" si="8"/>
        <v>24</v>
      </c>
    </row>
    <row r="526" spans="1:43" x14ac:dyDescent="0.25">
      <c r="A526" s="7" t="s">
        <v>594</v>
      </c>
      <c r="B526" s="28">
        <v>25061</v>
      </c>
      <c r="C526" s="28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AD526" s="147">
        <v>814006756</v>
      </c>
      <c r="AE526" s="148">
        <v>5051653055</v>
      </c>
      <c r="AF526" s="149"/>
      <c r="AG526" s="150">
        <v>109216</v>
      </c>
      <c r="AH526" s="151" t="s">
        <v>25</v>
      </c>
      <c r="AI526" s="151"/>
      <c r="AJ526" s="151"/>
      <c r="AK526" s="146"/>
      <c r="AL526" s="156">
        <v>767000698</v>
      </c>
      <c r="AM526" s="151" t="s">
        <v>588</v>
      </c>
      <c r="AN526" s="153" t="s">
        <v>35</v>
      </c>
      <c r="AO526" s="151" t="s">
        <v>635</v>
      </c>
      <c r="AP526" s="154">
        <v>38566</v>
      </c>
      <c r="AQ526" s="149">
        <f t="shared" ca="1" si="8"/>
        <v>16</v>
      </c>
    </row>
    <row r="527" spans="1:43" x14ac:dyDescent="0.25">
      <c r="A527" s="7" t="s">
        <v>595</v>
      </c>
      <c r="B527" s="28">
        <v>107058</v>
      </c>
      <c r="C527" s="28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AD527" s="147">
        <v>155002848</v>
      </c>
      <c r="AE527" s="148">
        <v>5051517218</v>
      </c>
      <c r="AF527" s="149" t="s">
        <v>40</v>
      </c>
      <c r="AG527" s="150">
        <v>119718</v>
      </c>
      <c r="AH527" s="151" t="s">
        <v>14</v>
      </c>
      <c r="AI527" s="151"/>
      <c r="AJ527" s="151"/>
      <c r="AK527" s="146"/>
      <c r="AL527" s="156">
        <v>768000144</v>
      </c>
      <c r="AM527" s="151" t="s">
        <v>807</v>
      </c>
      <c r="AN527" s="153" t="s">
        <v>30</v>
      </c>
      <c r="AO527" s="151" t="s">
        <v>709</v>
      </c>
      <c r="AP527" s="154">
        <v>36210</v>
      </c>
      <c r="AQ527" s="149">
        <f t="shared" ca="1" si="8"/>
        <v>22</v>
      </c>
    </row>
    <row r="528" spans="1:43" x14ac:dyDescent="0.25">
      <c r="A528" s="7" t="s">
        <v>596</v>
      </c>
      <c r="B528" s="28">
        <v>54136</v>
      </c>
      <c r="C528" s="28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AD528" s="147">
        <v>795004220</v>
      </c>
      <c r="AE528" s="148">
        <v>5053744359</v>
      </c>
      <c r="AF528" s="149" t="s">
        <v>28</v>
      </c>
      <c r="AG528" s="150">
        <v>127134</v>
      </c>
      <c r="AH528" s="151" t="s">
        <v>18</v>
      </c>
      <c r="AI528" s="151"/>
      <c r="AJ528" s="151"/>
      <c r="AK528" s="146"/>
      <c r="AL528" s="156">
        <v>770008594</v>
      </c>
      <c r="AM528" s="151" t="s">
        <v>483</v>
      </c>
      <c r="AN528" s="153" t="s">
        <v>30</v>
      </c>
      <c r="AO528" s="151" t="s">
        <v>1746</v>
      </c>
      <c r="AP528" s="154">
        <v>41341</v>
      </c>
      <c r="AQ528" s="149">
        <f t="shared" ca="1" si="8"/>
        <v>8</v>
      </c>
    </row>
    <row r="529" spans="1:43" x14ac:dyDescent="0.25">
      <c r="A529" s="7" t="s">
        <v>597</v>
      </c>
      <c r="B529" s="28">
        <v>98977</v>
      </c>
      <c r="C529" s="28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AD529" s="147">
        <v>740003284</v>
      </c>
      <c r="AE529" s="148">
        <v>3037237007</v>
      </c>
      <c r="AF529" s="149"/>
      <c r="AG529" s="150">
        <v>53448</v>
      </c>
      <c r="AH529" s="151" t="s">
        <v>22</v>
      </c>
      <c r="AI529" s="151"/>
      <c r="AJ529" s="151"/>
      <c r="AK529" s="146"/>
      <c r="AL529" s="156">
        <v>772005528</v>
      </c>
      <c r="AM529" s="151" t="s">
        <v>349</v>
      </c>
      <c r="AN529" s="153" t="s">
        <v>27</v>
      </c>
      <c r="AO529" s="151" t="s">
        <v>1647</v>
      </c>
      <c r="AP529" s="154">
        <v>37864</v>
      </c>
      <c r="AQ529" s="149">
        <f t="shared" ca="1" si="8"/>
        <v>18</v>
      </c>
    </row>
    <row r="530" spans="1:43" x14ac:dyDescent="0.25">
      <c r="A530" s="7" t="s">
        <v>598</v>
      </c>
      <c r="B530" s="28">
        <v>115493</v>
      </c>
      <c r="C530" s="28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AD530" s="147">
        <v>645009312</v>
      </c>
      <c r="AE530" s="148">
        <v>9701535362</v>
      </c>
      <c r="AF530" s="149" t="s">
        <v>40</v>
      </c>
      <c r="AG530" s="150">
        <v>63150</v>
      </c>
      <c r="AH530" s="151" t="s">
        <v>14</v>
      </c>
      <c r="AI530" s="151"/>
      <c r="AJ530" s="151"/>
      <c r="AK530" s="146"/>
      <c r="AL530" s="156">
        <v>773004253</v>
      </c>
      <c r="AM530" s="151" t="s">
        <v>436</v>
      </c>
      <c r="AN530" s="153" t="s">
        <v>12</v>
      </c>
      <c r="AO530" s="151" t="s">
        <v>1649</v>
      </c>
      <c r="AP530" s="154">
        <v>37870</v>
      </c>
      <c r="AQ530" s="149">
        <f t="shared" ca="1" si="8"/>
        <v>18</v>
      </c>
    </row>
    <row r="531" spans="1:43" x14ac:dyDescent="0.25">
      <c r="A531" s="7" t="s">
        <v>599</v>
      </c>
      <c r="B531" s="28">
        <v>59392</v>
      </c>
      <c r="C531" s="28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AD531" s="147">
        <v>846007053</v>
      </c>
      <c r="AE531" s="148">
        <v>9704888110</v>
      </c>
      <c r="AF531" s="149" t="s">
        <v>19</v>
      </c>
      <c r="AG531" s="150">
        <v>90230</v>
      </c>
      <c r="AH531" s="151" t="s">
        <v>14</v>
      </c>
      <c r="AI531" s="151"/>
      <c r="AJ531" s="151"/>
      <c r="AK531" s="146"/>
      <c r="AL531" s="156">
        <v>774003171</v>
      </c>
      <c r="AM531" s="151" t="s">
        <v>419</v>
      </c>
      <c r="AN531" s="153" t="s">
        <v>27</v>
      </c>
      <c r="AO531" s="151" t="s">
        <v>1676</v>
      </c>
      <c r="AP531" s="154">
        <v>42183</v>
      </c>
      <c r="AQ531" s="149">
        <f t="shared" ca="1" si="8"/>
        <v>6</v>
      </c>
    </row>
    <row r="532" spans="1:43" x14ac:dyDescent="0.25">
      <c r="A532" s="7" t="s">
        <v>600</v>
      </c>
      <c r="B532" s="28">
        <v>86610</v>
      </c>
      <c r="C532" s="28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AD532" s="147">
        <v>955001593</v>
      </c>
      <c r="AE532" s="148">
        <v>7197764351</v>
      </c>
      <c r="AF532" s="149" t="s">
        <v>15</v>
      </c>
      <c r="AG532" s="150">
        <v>115910</v>
      </c>
      <c r="AH532" s="151" t="s">
        <v>14</v>
      </c>
      <c r="AI532" s="151"/>
      <c r="AJ532" s="151"/>
      <c r="AK532" s="146"/>
      <c r="AL532" s="156">
        <v>774000445</v>
      </c>
      <c r="AM532" s="151" t="s">
        <v>460</v>
      </c>
      <c r="AN532" s="153" t="s">
        <v>27</v>
      </c>
      <c r="AO532" s="151" t="s">
        <v>245</v>
      </c>
      <c r="AP532" s="154">
        <v>41671</v>
      </c>
      <c r="AQ532" s="149">
        <f t="shared" ca="1" si="8"/>
        <v>7</v>
      </c>
    </row>
    <row r="533" spans="1:43" x14ac:dyDescent="0.25">
      <c r="A533" s="7" t="s">
        <v>601</v>
      </c>
      <c r="B533" s="28">
        <v>74120</v>
      </c>
      <c r="C533" s="28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AD533" s="147">
        <v>352005870</v>
      </c>
      <c r="AE533" s="148">
        <v>3035717431</v>
      </c>
      <c r="AF533" s="149" t="s">
        <v>15</v>
      </c>
      <c r="AG533" s="150">
        <v>49281</v>
      </c>
      <c r="AH533" s="151" t="s">
        <v>14</v>
      </c>
      <c r="AI533" s="151"/>
      <c r="AJ533" s="151"/>
      <c r="AK533" s="146"/>
      <c r="AL533" s="156">
        <v>775006154</v>
      </c>
      <c r="AM533" s="151" t="s">
        <v>305</v>
      </c>
      <c r="AN533" s="153" t="s">
        <v>30</v>
      </c>
      <c r="AO533" s="151" t="s">
        <v>635</v>
      </c>
      <c r="AP533" s="154">
        <v>35609</v>
      </c>
      <c r="AQ533" s="149">
        <f t="shared" ca="1" si="8"/>
        <v>24</v>
      </c>
    </row>
    <row r="534" spans="1:43" x14ac:dyDescent="0.25">
      <c r="A534" s="7" t="s">
        <v>602</v>
      </c>
      <c r="B534" s="28">
        <v>69247</v>
      </c>
      <c r="C534" s="28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AD534" s="147">
        <v>354001843</v>
      </c>
      <c r="AE534" s="148">
        <v>5055526537</v>
      </c>
      <c r="AF534" s="149" t="s">
        <v>55</v>
      </c>
      <c r="AG534" s="150">
        <v>103350</v>
      </c>
      <c r="AH534" s="151" t="s">
        <v>14</v>
      </c>
      <c r="AI534" s="151"/>
      <c r="AJ534" s="151"/>
      <c r="AK534" s="146"/>
      <c r="AL534" s="156">
        <v>775006995</v>
      </c>
      <c r="AM534" s="151" t="s">
        <v>97</v>
      </c>
      <c r="AN534" s="153" t="s">
        <v>30</v>
      </c>
      <c r="AO534" s="151" t="s">
        <v>1647</v>
      </c>
      <c r="AP534" s="154">
        <v>38932</v>
      </c>
      <c r="AQ534" s="149">
        <f t="shared" ca="1" si="8"/>
        <v>15</v>
      </c>
    </row>
    <row r="535" spans="1:43" x14ac:dyDescent="0.25">
      <c r="A535" s="7" t="s">
        <v>603</v>
      </c>
      <c r="B535" s="28">
        <v>81832</v>
      </c>
      <c r="C535" s="28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AD535" s="155">
        <v>213000113</v>
      </c>
      <c r="AE535" s="148">
        <v>5057102355</v>
      </c>
      <c r="AF535" s="149" t="s">
        <v>55</v>
      </c>
      <c r="AG535" s="150">
        <v>78977</v>
      </c>
      <c r="AH535" s="151" t="s">
        <v>14</v>
      </c>
      <c r="AI535" s="151"/>
      <c r="AJ535" s="151"/>
      <c r="AK535" s="146"/>
      <c r="AL535" s="156">
        <v>775006957</v>
      </c>
      <c r="AM535" s="151" t="s">
        <v>481</v>
      </c>
      <c r="AN535" s="153" t="s">
        <v>30</v>
      </c>
      <c r="AO535" s="151" t="s">
        <v>1686</v>
      </c>
      <c r="AP535" s="154">
        <v>35566</v>
      </c>
      <c r="AQ535" s="149">
        <f t="shared" ca="1" si="8"/>
        <v>24</v>
      </c>
    </row>
    <row r="536" spans="1:43" x14ac:dyDescent="0.25">
      <c r="A536" s="7" t="s">
        <v>604</v>
      </c>
      <c r="B536" s="28">
        <v>94130</v>
      </c>
      <c r="C536" s="28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AD536" s="147">
        <v>501005712</v>
      </c>
      <c r="AE536" s="148">
        <v>7198611970</v>
      </c>
      <c r="AF536" s="149" t="s">
        <v>40</v>
      </c>
      <c r="AG536" s="150">
        <v>107231</v>
      </c>
      <c r="AH536" s="151" t="s">
        <v>18</v>
      </c>
      <c r="AI536" s="151"/>
      <c r="AJ536" s="151"/>
      <c r="AK536" s="146"/>
      <c r="AL536" s="156">
        <v>776007109</v>
      </c>
      <c r="AM536" s="151" t="s">
        <v>691</v>
      </c>
      <c r="AN536" s="153" t="s">
        <v>49</v>
      </c>
      <c r="AO536" s="151" t="s">
        <v>1730</v>
      </c>
      <c r="AP536" s="154">
        <v>35541</v>
      </c>
      <c r="AQ536" s="149">
        <f t="shared" ca="1" si="8"/>
        <v>24</v>
      </c>
    </row>
    <row r="537" spans="1:43" x14ac:dyDescent="0.25">
      <c r="A537" s="7" t="s">
        <v>605</v>
      </c>
      <c r="B537" s="28">
        <v>36555</v>
      </c>
      <c r="C537" s="28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AD537" s="147">
        <v>342004383</v>
      </c>
      <c r="AE537" s="148">
        <v>7192581491</v>
      </c>
      <c r="AF537" s="149"/>
      <c r="AG537" s="150">
        <v>92414</v>
      </c>
      <c r="AH537" s="151" t="s">
        <v>22</v>
      </c>
      <c r="AI537" s="151"/>
      <c r="AJ537" s="151"/>
      <c r="AK537" s="146"/>
      <c r="AL537" s="156">
        <v>776002183</v>
      </c>
      <c r="AM537" s="151" t="s">
        <v>21</v>
      </c>
      <c r="AN537" s="153" t="s">
        <v>49</v>
      </c>
      <c r="AO537" s="151" t="s">
        <v>1686</v>
      </c>
      <c r="AP537" s="154">
        <v>37057</v>
      </c>
      <c r="AQ537" s="149">
        <f t="shared" ca="1" si="8"/>
        <v>20</v>
      </c>
    </row>
    <row r="538" spans="1:43" x14ac:dyDescent="0.25">
      <c r="A538" s="7" t="s">
        <v>606</v>
      </c>
      <c r="B538" s="28">
        <v>54409</v>
      </c>
      <c r="C538" s="28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AD538" s="147">
        <v>939009698</v>
      </c>
      <c r="AE538" s="148">
        <v>7198443818</v>
      </c>
      <c r="AF538" s="149" t="s">
        <v>55</v>
      </c>
      <c r="AG538" s="150">
        <v>114456</v>
      </c>
      <c r="AH538" s="151" t="s">
        <v>14</v>
      </c>
      <c r="AI538" s="151"/>
      <c r="AJ538" s="151"/>
      <c r="AK538" s="146"/>
      <c r="AL538" s="156">
        <v>778005491</v>
      </c>
      <c r="AM538" s="151" t="s">
        <v>157</v>
      </c>
      <c r="AN538" s="153" t="s">
        <v>30</v>
      </c>
      <c r="AO538" s="151" t="s">
        <v>245</v>
      </c>
      <c r="AP538" s="154">
        <v>38901</v>
      </c>
      <c r="AQ538" s="149">
        <f t="shared" ca="1" si="8"/>
        <v>15</v>
      </c>
    </row>
    <row r="539" spans="1:43" x14ac:dyDescent="0.25">
      <c r="A539" s="7" t="s">
        <v>607</v>
      </c>
      <c r="B539" s="28">
        <v>134603</v>
      </c>
      <c r="C539" s="28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AD539" s="147">
        <v>435007144</v>
      </c>
      <c r="AE539" s="148">
        <v>5056965088</v>
      </c>
      <c r="AF539" s="149" t="s">
        <v>55</v>
      </c>
      <c r="AG539" s="150">
        <v>74696</v>
      </c>
      <c r="AH539" s="151" t="s">
        <v>14</v>
      </c>
      <c r="AI539" s="151"/>
      <c r="AJ539" s="151"/>
      <c r="AK539" s="146"/>
      <c r="AL539" s="156">
        <v>778008670</v>
      </c>
      <c r="AM539" s="151" t="s">
        <v>431</v>
      </c>
      <c r="AN539" s="153" t="s">
        <v>12</v>
      </c>
      <c r="AO539" s="151" t="s">
        <v>245</v>
      </c>
      <c r="AP539" s="154">
        <v>41754</v>
      </c>
      <c r="AQ539" s="149">
        <f t="shared" ca="1" si="8"/>
        <v>7</v>
      </c>
    </row>
    <row r="540" spans="1:43" x14ac:dyDescent="0.25">
      <c r="A540" s="7" t="s">
        <v>608</v>
      </c>
      <c r="B540" s="28">
        <v>43749</v>
      </c>
      <c r="C540" s="28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AD540" s="155">
        <v>773004253</v>
      </c>
      <c r="AE540" s="148">
        <v>5051971988</v>
      </c>
      <c r="AF540" s="149"/>
      <c r="AG540" s="150">
        <v>106812</v>
      </c>
      <c r="AH540" s="151" t="s">
        <v>25</v>
      </c>
      <c r="AI540" s="151"/>
      <c r="AJ540" s="151"/>
      <c r="AK540" s="146"/>
      <c r="AL540" s="156">
        <v>778004872</v>
      </c>
      <c r="AM540" s="151" t="s">
        <v>185</v>
      </c>
      <c r="AN540" s="153" t="s">
        <v>49</v>
      </c>
      <c r="AO540" s="151" t="s">
        <v>1649</v>
      </c>
      <c r="AP540" s="154">
        <v>36839</v>
      </c>
      <c r="AQ540" s="149">
        <f t="shared" ca="1" si="8"/>
        <v>21</v>
      </c>
    </row>
    <row r="541" spans="1:43" x14ac:dyDescent="0.25">
      <c r="A541" s="7" t="s">
        <v>609</v>
      </c>
      <c r="B541" s="28">
        <v>92465</v>
      </c>
      <c r="C541" s="28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AD541" s="147">
        <v>743008004</v>
      </c>
      <c r="AE541" s="148">
        <v>3038426889</v>
      </c>
      <c r="AF541" s="149"/>
      <c r="AG541" s="150">
        <v>46174</v>
      </c>
      <c r="AH541" s="151" t="s">
        <v>22</v>
      </c>
      <c r="AI541" s="151"/>
      <c r="AJ541" s="151"/>
      <c r="AK541" s="146"/>
      <c r="AL541" s="156">
        <v>779008961</v>
      </c>
      <c r="AM541" s="151" t="s">
        <v>743</v>
      </c>
      <c r="AN541" s="153" t="s">
        <v>35</v>
      </c>
      <c r="AO541" s="151" t="s">
        <v>1686</v>
      </c>
      <c r="AP541" s="154">
        <v>35502</v>
      </c>
      <c r="AQ541" s="149">
        <f t="shared" ca="1" si="8"/>
        <v>24</v>
      </c>
    </row>
    <row r="542" spans="1:43" x14ac:dyDescent="0.25">
      <c r="A542" s="7" t="s">
        <v>610</v>
      </c>
      <c r="B542" s="28">
        <v>88821</v>
      </c>
      <c r="C542" s="28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AD542" s="147">
        <v>511004728</v>
      </c>
      <c r="AE542" s="148">
        <v>3031591006</v>
      </c>
      <c r="AF542" s="149"/>
      <c r="AG542" s="150">
        <v>68475</v>
      </c>
      <c r="AH542" s="151" t="s">
        <v>25</v>
      </c>
      <c r="AI542" s="151"/>
      <c r="AJ542" s="151"/>
      <c r="AK542" s="146"/>
      <c r="AL542" s="156">
        <v>779008913</v>
      </c>
      <c r="AM542" s="151" t="s">
        <v>576</v>
      </c>
      <c r="AN542" s="153" t="s">
        <v>12</v>
      </c>
      <c r="AO542" s="151" t="s">
        <v>1644</v>
      </c>
      <c r="AP542" s="154">
        <v>37144</v>
      </c>
      <c r="AQ542" s="149">
        <f t="shared" ca="1" si="8"/>
        <v>20</v>
      </c>
    </row>
    <row r="543" spans="1:43" x14ac:dyDescent="0.25">
      <c r="A543" s="7" t="s">
        <v>611</v>
      </c>
      <c r="B543" s="28">
        <v>34576</v>
      </c>
      <c r="C543" s="28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AD543" s="155">
        <v>437004721</v>
      </c>
      <c r="AE543" s="148">
        <v>7196168483</v>
      </c>
      <c r="AF543" s="149"/>
      <c r="AG543" s="150">
        <v>39915</v>
      </c>
      <c r="AH543" s="151" t="s">
        <v>25</v>
      </c>
      <c r="AI543" s="151"/>
      <c r="AJ543" s="151"/>
      <c r="AK543" s="146"/>
      <c r="AL543" s="156">
        <v>781006535</v>
      </c>
      <c r="AM543" s="151" t="s">
        <v>173</v>
      </c>
      <c r="AN543" s="153" t="s">
        <v>35</v>
      </c>
      <c r="AO543" s="151" t="s">
        <v>1644</v>
      </c>
      <c r="AP543" s="154">
        <v>42371</v>
      </c>
      <c r="AQ543" s="149">
        <f t="shared" ca="1" si="8"/>
        <v>6</v>
      </c>
    </row>
    <row r="544" spans="1:43" x14ac:dyDescent="0.25">
      <c r="A544" s="7" t="s">
        <v>612</v>
      </c>
      <c r="B544" s="28">
        <v>79212</v>
      </c>
      <c r="C544" s="28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AD544" s="147">
        <v>559005262</v>
      </c>
      <c r="AE544" s="148">
        <v>5052881600</v>
      </c>
      <c r="AF544" s="149" t="s">
        <v>15</v>
      </c>
      <c r="AG544" s="150">
        <v>50814</v>
      </c>
      <c r="AH544" s="151" t="s">
        <v>18</v>
      </c>
      <c r="AI544" s="151"/>
      <c r="AJ544" s="151"/>
      <c r="AK544" s="146"/>
      <c r="AL544" s="156">
        <v>781005463</v>
      </c>
      <c r="AM544" s="151" t="s">
        <v>469</v>
      </c>
      <c r="AN544" s="153" t="s">
        <v>35</v>
      </c>
      <c r="AO544" s="151" t="s">
        <v>245</v>
      </c>
      <c r="AP544" s="154">
        <v>37513</v>
      </c>
      <c r="AQ544" s="149">
        <f t="shared" ca="1" si="8"/>
        <v>19</v>
      </c>
    </row>
    <row r="545" spans="1:43" x14ac:dyDescent="0.25">
      <c r="A545" s="7" t="s">
        <v>613</v>
      </c>
      <c r="B545" s="28">
        <v>119219</v>
      </c>
      <c r="C545" s="28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AD545" s="147">
        <v>779008913</v>
      </c>
      <c r="AE545" s="148">
        <v>7197077326</v>
      </c>
      <c r="AF545" s="149" t="s">
        <v>28</v>
      </c>
      <c r="AG545" s="150">
        <v>59813</v>
      </c>
      <c r="AH545" s="151" t="s">
        <v>14</v>
      </c>
      <c r="AI545" s="151"/>
      <c r="AJ545" s="151"/>
      <c r="AK545" s="146"/>
      <c r="AL545" s="156">
        <v>781004381</v>
      </c>
      <c r="AM545" s="151" t="s">
        <v>162</v>
      </c>
      <c r="AN545" s="153" t="s">
        <v>30</v>
      </c>
      <c r="AO545" s="151" t="s">
        <v>245</v>
      </c>
      <c r="AP545" s="154">
        <v>38528</v>
      </c>
      <c r="AQ545" s="149">
        <f t="shared" ca="1" si="8"/>
        <v>16</v>
      </c>
    </row>
    <row r="546" spans="1:43" x14ac:dyDescent="0.25">
      <c r="A546" s="7" t="s">
        <v>614</v>
      </c>
      <c r="B546" s="28">
        <v>75936</v>
      </c>
      <c r="C546" s="28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AD546" s="147">
        <v>636003010</v>
      </c>
      <c r="AE546" s="148">
        <v>7194652136</v>
      </c>
      <c r="AF546" s="149" t="s">
        <v>55</v>
      </c>
      <c r="AG546" s="150">
        <v>95345</v>
      </c>
      <c r="AH546" s="151" t="s">
        <v>14</v>
      </c>
      <c r="AI546" s="151"/>
      <c r="AJ546" s="151"/>
      <c r="AK546" s="146"/>
      <c r="AL546" s="156">
        <v>783008281</v>
      </c>
      <c r="AM546" s="151" t="s">
        <v>418</v>
      </c>
      <c r="AN546" s="153" t="s">
        <v>24</v>
      </c>
      <c r="AO546" s="151" t="s">
        <v>709</v>
      </c>
      <c r="AP546" s="154">
        <v>38004</v>
      </c>
      <c r="AQ546" s="149">
        <f t="shared" ca="1" si="8"/>
        <v>18</v>
      </c>
    </row>
    <row r="547" spans="1:43" x14ac:dyDescent="0.25">
      <c r="A547" s="7" t="s">
        <v>615</v>
      </c>
      <c r="B547" s="28">
        <v>68701</v>
      </c>
      <c r="C547" s="28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AD547" s="147">
        <v>433000612</v>
      </c>
      <c r="AE547" s="148">
        <v>5055594427</v>
      </c>
      <c r="AF547" s="149" t="s">
        <v>40</v>
      </c>
      <c r="AG547" s="150">
        <v>121840</v>
      </c>
      <c r="AH547" s="151" t="s">
        <v>14</v>
      </c>
      <c r="AI547" s="151"/>
      <c r="AJ547" s="151"/>
      <c r="AK547" s="146"/>
      <c r="AL547" s="156">
        <v>784009698</v>
      </c>
      <c r="AM547" s="151" t="s">
        <v>779</v>
      </c>
      <c r="AN547" s="153" t="s">
        <v>35</v>
      </c>
      <c r="AO547" s="151" t="s">
        <v>1686</v>
      </c>
      <c r="AP547" s="154">
        <v>37336</v>
      </c>
      <c r="AQ547" s="149">
        <f t="shared" ca="1" si="8"/>
        <v>19</v>
      </c>
    </row>
    <row r="548" spans="1:43" x14ac:dyDescent="0.25">
      <c r="A548" s="7" t="s">
        <v>616</v>
      </c>
      <c r="B548" s="28">
        <v>71362</v>
      </c>
      <c r="C548" s="28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AD548" s="147">
        <v>372002766</v>
      </c>
      <c r="AE548" s="148">
        <v>7195981242</v>
      </c>
      <c r="AF548" s="149" t="s">
        <v>15</v>
      </c>
      <c r="AG548" s="150">
        <v>109715</v>
      </c>
      <c r="AH548" s="151" t="s">
        <v>14</v>
      </c>
      <c r="AI548" s="151"/>
      <c r="AJ548" s="151"/>
      <c r="AK548" s="146"/>
      <c r="AL548" s="156">
        <v>786009448</v>
      </c>
      <c r="AM548" s="151" t="s">
        <v>442</v>
      </c>
      <c r="AN548" s="153" t="s">
        <v>12</v>
      </c>
      <c r="AO548" s="151" t="s">
        <v>1647</v>
      </c>
      <c r="AP548" s="154">
        <v>42216</v>
      </c>
      <c r="AQ548" s="149">
        <f t="shared" ca="1" si="8"/>
        <v>6</v>
      </c>
    </row>
    <row r="549" spans="1:43" x14ac:dyDescent="0.25">
      <c r="A549" s="7" t="s">
        <v>617</v>
      </c>
      <c r="B549" s="28">
        <v>81955</v>
      </c>
      <c r="C549" s="28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AD549" s="147">
        <v>810006760</v>
      </c>
      <c r="AE549" s="148">
        <v>5058624601</v>
      </c>
      <c r="AF549" s="149" t="s">
        <v>55</v>
      </c>
      <c r="AG549" s="150">
        <v>127789</v>
      </c>
      <c r="AH549" s="151" t="s">
        <v>18</v>
      </c>
      <c r="AI549" s="151"/>
      <c r="AJ549" s="151"/>
      <c r="AK549" s="146"/>
      <c r="AL549" s="156">
        <v>787007811</v>
      </c>
      <c r="AM549" s="151" t="s">
        <v>704</v>
      </c>
      <c r="AN549" s="153" t="s">
        <v>27</v>
      </c>
      <c r="AO549" s="151" t="s">
        <v>245</v>
      </c>
      <c r="AP549" s="154">
        <v>39823</v>
      </c>
      <c r="AQ549" s="149">
        <f t="shared" ca="1" si="8"/>
        <v>13</v>
      </c>
    </row>
    <row r="550" spans="1:43" x14ac:dyDescent="0.25">
      <c r="A550" s="7" t="s">
        <v>618</v>
      </c>
      <c r="B550" s="28">
        <v>63105</v>
      </c>
      <c r="C550" s="28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AD550" s="155">
        <v>543008652</v>
      </c>
      <c r="AE550" s="148">
        <v>9702474315</v>
      </c>
      <c r="AF550" s="149" t="s">
        <v>55</v>
      </c>
      <c r="AG550" s="150">
        <v>60613</v>
      </c>
      <c r="AH550" s="151" t="s">
        <v>14</v>
      </c>
      <c r="AI550" s="151"/>
      <c r="AJ550" s="151"/>
      <c r="AK550" s="146"/>
      <c r="AL550" s="156">
        <v>787005821</v>
      </c>
      <c r="AM550" s="151" t="s">
        <v>505</v>
      </c>
      <c r="AN550" s="153" t="s">
        <v>24</v>
      </c>
      <c r="AO550" s="151" t="s">
        <v>1691</v>
      </c>
      <c r="AP550" s="154">
        <v>39328</v>
      </c>
      <c r="AQ550" s="149">
        <f t="shared" ca="1" si="8"/>
        <v>14</v>
      </c>
    </row>
    <row r="551" spans="1:43" x14ac:dyDescent="0.25">
      <c r="A551" s="7" t="s">
        <v>619</v>
      </c>
      <c r="B551" s="28">
        <v>68428</v>
      </c>
      <c r="C551" s="28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AD551" s="147">
        <v>572001225</v>
      </c>
      <c r="AE551" s="148">
        <v>7192778445</v>
      </c>
      <c r="AF551" s="149"/>
      <c r="AG551" s="150">
        <v>65493</v>
      </c>
      <c r="AH551" s="151" t="s">
        <v>22</v>
      </c>
      <c r="AI551" s="151"/>
      <c r="AJ551" s="151"/>
      <c r="AK551" s="146"/>
      <c r="AL551" s="156">
        <v>793006357</v>
      </c>
      <c r="AM551" s="151" t="s">
        <v>612</v>
      </c>
      <c r="AN551" s="153" t="s">
        <v>35</v>
      </c>
      <c r="AO551" s="151" t="s">
        <v>1686</v>
      </c>
      <c r="AP551" s="154">
        <v>36825</v>
      </c>
      <c r="AQ551" s="149">
        <f t="shared" ca="1" si="8"/>
        <v>21</v>
      </c>
    </row>
    <row r="552" spans="1:43" x14ac:dyDescent="0.25">
      <c r="A552" s="7" t="s">
        <v>620</v>
      </c>
      <c r="B552" s="28">
        <v>94909</v>
      </c>
      <c r="C552" s="28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AD552" s="147">
        <v>195007648</v>
      </c>
      <c r="AE552" s="148">
        <v>9704045531</v>
      </c>
      <c r="AF552" s="149" t="s">
        <v>19</v>
      </c>
      <c r="AG552" s="150">
        <v>101130</v>
      </c>
      <c r="AH552" s="151" t="s">
        <v>14</v>
      </c>
      <c r="AI552" s="151"/>
      <c r="AJ552" s="151"/>
      <c r="AK552" s="146"/>
      <c r="AL552" s="156">
        <v>794004221</v>
      </c>
      <c r="AM552" s="151" t="s">
        <v>339</v>
      </c>
      <c r="AN552" s="153" t="s">
        <v>12</v>
      </c>
      <c r="AO552" s="151" t="s">
        <v>1644</v>
      </c>
      <c r="AP552" s="154">
        <v>41795</v>
      </c>
      <c r="AQ552" s="149">
        <f t="shared" ca="1" si="8"/>
        <v>7</v>
      </c>
    </row>
    <row r="553" spans="1:43" x14ac:dyDescent="0.25">
      <c r="A553" s="7" t="s">
        <v>621</v>
      </c>
      <c r="B553" s="28">
        <v>129102</v>
      </c>
      <c r="C553" s="28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AD553" s="147">
        <v>925009794</v>
      </c>
      <c r="AE553" s="148">
        <v>3037919826</v>
      </c>
      <c r="AF553" s="149" t="s">
        <v>40</v>
      </c>
      <c r="AG553" s="150">
        <v>53348</v>
      </c>
      <c r="AH553" s="151" t="s">
        <v>14</v>
      </c>
      <c r="AI553" s="151"/>
      <c r="AJ553" s="151"/>
      <c r="AK553" s="146"/>
      <c r="AL553" s="156">
        <v>795004220</v>
      </c>
      <c r="AM553" s="151" t="s">
        <v>812</v>
      </c>
      <c r="AN553" s="153" t="s">
        <v>30</v>
      </c>
      <c r="AO553" s="151" t="s">
        <v>529</v>
      </c>
      <c r="AP553" s="154">
        <v>35036</v>
      </c>
      <c r="AQ553" s="149">
        <f t="shared" ca="1" si="8"/>
        <v>26</v>
      </c>
    </row>
    <row r="554" spans="1:43" x14ac:dyDescent="0.25">
      <c r="A554" s="7" t="s">
        <v>622</v>
      </c>
      <c r="B554" s="28">
        <v>67718</v>
      </c>
      <c r="C554" s="28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AD554" s="147">
        <v>503001546</v>
      </c>
      <c r="AE554" s="148">
        <v>3035990139</v>
      </c>
      <c r="AF554" s="149"/>
      <c r="AG554" s="150">
        <v>65245</v>
      </c>
      <c r="AH554" s="151" t="s">
        <v>22</v>
      </c>
      <c r="AI554" s="151"/>
      <c r="AJ554" s="151"/>
      <c r="AK554" s="146"/>
      <c r="AL554" s="156">
        <v>795007145</v>
      </c>
      <c r="AM554" s="151" t="s">
        <v>502</v>
      </c>
      <c r="AN554" s="153" t="s">
        <v>35</v>
      </c>
      <c r="AO554" s="151" t="s">
        <v>1647</v>
      </c>
      <c r="AP554" s="154">
        <v>37429</v>
      </c>
      <c r="AQ554" s="149">
        <f t="shared" ca="1" si="8"/>
        <v>19</v>
      </c>
    </row>
    <row r="555" spans="1:43" x14ac:dyDescent="0.25">
      <c r="A555" s="7" t="s">
        <v>623</v>
      </c>
      <c r="B555" s="28">
        <v>98922</v>
      </c>
      <c r="C555" s="28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AD555" s="147">
        <v>393001518</v>
      </c>
      <c r="AE555" s="148">
        <v>5056576057</v>
      </c>
      <c r="AF555" s="149" t="s">
        <v>19</v>
      </c>
      <c r="AG555" s="150">
        <v>118872</v>
      </c>
      <c r="AH555" s="151" t="s">
        <v>14</v>
      </c>
      <c r="AI555" s="151"/>
      <c r="AJ555" s="151"/>
      <c r="AK555" s="146"/>
      <c r="AL555" s="156">
        <v>798000482</v>
      </c>
      <c r="AM555" s="151" t="s">
        <v>577</v>
      </c>
      <c r="AN555" s="153" t="s">
        <v>12</v>
      </c>
      <c r="AO555" s="151" t="s">
        <v>1649</v>
      </c>
      <c r="AP555" s="154">
        <v>42334</v>
      </c>
      <c r="AQ555" s="149">
        <f t="shared" ca="1" si="8"/>
        <v>6</v>
      </c>
    </row>
    <row r="556" spans="1:43" x14ac:dyDescent="0.25">
      <c r="A556" s="7" t="s">
        <v>624</v>
      </c>
      <c r="B556" s="28">
        <v>81368</v>
      </c>
      <c r="C556" s="28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AD556" s="147">
        <v>650009762</v>
      </c>
      <c r="AE556" s="148">
        <v>9702172913</v>
      </c>
      <c r="AF556" s="149" t="s">
        <v>40</v>
      </c>
      <c r="AG556" s="150">
        <v>70883</v>
      </c>
      <c r="AH556" s="151" t="s">
        <v>14</v>
      </c>
      <c r="AI556" s="151"/>
      <c r="AJ556" s="151"/>
      <c r="AK556" s="146"/>
      <c r="AL556" s="156">
        <v>799004902</v>
      </c>
      <c r="AM556" s="151" t="s">
        <v>345</v>
      </c>
      <c r="AN556" s="153" t="s">
        <v>35</v>
      </c>
      <c r="AO556" s="151" t="s">
        <v>1644</v>
      </c>
      <c r="AP556" s="154">
        <v>42275</v>
      </c>
      <c r="AQ556" s="149">
        <f t="shared" ca="1" si="8"/>
        <v>6</v>
      </c>
    </row>
    <row r="557" spans="1:43" x14ac:dyDescent="0.25">
      <c r="A557" s="7" t="s">
        <v>625</v>
      </c>
      <c r="B557" s="28">
        <v>88070</v>
      </c>
      <c r="C557" s="28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AD557" s="147">
        <v>378009447</v>
      </c>
      <c r="AE557" s="148">
        <v>5053355100</v>
      </c>
      <c r="AF557" s="149"/>
      <c r="AG557" s="150">
        <v>72730</v>
      </c>
      <c r="AH557" s="151" t="s">
        <v>22</v>
      </c>
      <c r="AI557" s="151"/>
      <c r="AJ557" s="151"/>
      <c r="AK557" s="146"/>
      <c r="AL557" s="156">
        <v>809001818</v>
      </c>
      <c r="AM557" s="151" t="s">
        <v>70</v>
      </c>
      <c r="AN557" s="153" t="s">
        <v>35</v>
      </c>
      <c r="AO557" s="151" t="s">
        <v>635</v>
      </c>
      <c r="AP557" s="154">
        <v>35776</v>
      </c>
      <c r="AQ557" s="149">
        <f t="shared" ca="1" si="8"/>
        <v>24</v>
      </c>
    </row>
    <row r="558" spans="1:43" x14ac:dyDescent="0.25">
      <c r="A558" s="7" t="s">
        <v>626</v>
      </c>
      <c r="B558" s="28">
        <v>107631</v>
      </c>
      <c r="C558" s="28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AD558" s="147">
        <v>219000147</v>
      </c>
      <c r="AE558" s="148">
        <v>5051549933</v>
      </c>
      <c r="AF558" s="149" t="s">
        <v>19</v>
      </c>
      <c r="AG558" s="150">
        <v>101844</v>
      </c>
      <c r="AH558" s="151" t="s">
        <v>14</v>
      </c>
      <c r="AI558" s="151"/>
      <c r="AJ558" s="151"/>
      <c r="AK558" s="146"/>
      <c r="AL558" s="156">
        <v>810006760</v>
      </c>
      <c r="AM558" s="151" t="s">
        <v>730</v>
      </c>
      <c r="AN558" s="153" t="s">
        <v>30</v>
      </c>
      <c r="AO558" s="151" t="s">
        <v>1686</v>
      </c>
      <c r="AP558" s="154">
        <v>38619</v>
      </c>
      <c r="AQ558" s="149">
        <f t="shared" ca="1" si="8"/>
        <v>16</v>
      </c>
    </row>
    <row r="559" spans="1:43" x14ac:dyDescent="0.25">
      <c r="A559" s="7" t="s">
        <v>627</v>
      </c>
      <c r="B559" s="28">
        <v>76345</v>
      </c>
      <c r="C559" s="28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AD559" s="147">
        <v>372000056</v>
      </c>
      <c r="AE559" s="148">
        <v>3037312659</v>
      </c>
      <c r="AF559" s="149" t="s">
        <v>15</v>
      </c>
      <c r="AG559" s="150">
        <v>63526</v>
      </c>
      <c r="AH559" s="151" t="s">
        <v>14</v>
      </c>
      <c r="AI559" s="151"/>
      <c r="AJ559" s="151"/>
      <c r="AK559" s="146"/>
      <c r="AL559" s="156">
        <v>811004245</v>
      </c>
      <c r="AM559" s="151" t="s">
        <v>772</v>
      </c>
      <c r="AN559" s="153" t="s">
        <v>35</v>
      </c>
      <c r="AO559" s="151" t="s">
        <v>1649</v>
      </c>
      <c r="AP559" s="154">
        <v>35434</v>
      </c>
      <c r="AQ559" s="149">
        <f t="shared" ca="1" si="8"/>
        <v>25</v>
      </c>
    </row>
    <row r="560" spans="1:43" x14ac:dyDescent="0.25">
      <c r="A560" s="7" t="s">
        <v>628</v>
      </c>
      <c r="B560" s="28">
        <v>67158</v>
      </c>
      <c r="C560" s="28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AD560" s="147">
        <v>396000019</v>
      </c>
      <c r="AE560" s="148">
        <v>7194125146</v>
      </c>
      <c r="AF560" s="149" t="s">
        <v>19</v>
      </c>
      <c r="AG560" s="150">
        <v>92137</v>
      </c>
      <c r="AH560" s="151" t="s">
        <v>14</v>
      </c>
      <c r="AI560" s="151"/>
      <c r="AJ560" s="151"/>
      <c r="AK560" s="146"/>
      <c r="AL560" s="156">
        <v>811008190</v>
      </c>
      <c r="AM560" s="151" t="s">
        <v>542</v>
      </c>
      <c r="AN560" s="153" t="s">
        <v>12</v>
      </c>
      <c r="AO560" s="151" t="s">
        <v>245</v>
      </c>
      <c r="AP560" s="154">
        <v>36944</v>
      </c>
      <c r="AQ560" s="149">
        <f t="shared" ca="1" si="8"/>
        <v>20</v>
      </c>
    </row>
    <row r="561" spans="1:43" x14ac:dyDescent="0.25">
      <c r="A561" s="7" t="s">
        <v>629</v>
      </c>
      <c r="B561" s="28">
        <v>133375</v>
      </c>
      <c r="C561" s="28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AD561" s="147">
        <v>992002235</v>
      </c>
      <c r="AE561" s="148">
        <v>3033883356</v>
      </c>
      <c r="AF561" s="149" t="s">
        <v>55</v>
      </c>
      <c r="AG561" s="150">
        <v>128913</v>
      </c>
      <c r="AH561" s="151" t="s">
        <v>14</v>
      </c>
      <c r="AI561" s="151"/>
      <c r="AJ561" s="151"/>
      <c r="AK561" s="146"/>
      <c r="AL561" s="156">
        <v>813001034</v>
      </c>
      <c r="AM561" s="151" t="s">
        <v>617</v>
      </c>
      <c r="AN561" s="153" t="s">
        <v>30</v>
      </c>
      <c r="AO561" s="151" t="s">
        <v>245</v>
      </c>
      <c r="AP561" s="154">
        <v>38992</v>
      </c>
      <c r="AQ561" s="149">
        <f t="shared" ca="1" si="8"/>
        <v>15</v>
      </c>
    </row>
    <row r="562" spans="1:43" x14ac:dyDescent="0.25">
      <c r="A562" s="7" t="s">
        <v>630</v>
      </c>
      <c r="B562" s="28">
        <v>67568</v>
      </c>
      <c r="C562" s="28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AD562" s="147">
        <v>839002637</v>
      </c>
      <c r="AE562" s="148">
        <v>9705866887</v>
      </c>
      <c r="AF562" s="149"/>
      <c r="AG562" s="150">
        <v>79330</v>
      </c>
      <c r="AH562" s="151" t="s">
        <v>22</v>
      </c>
      <c r="AI562" s="151"/>
      <c r="AJ562" s="151"/>
      <c r="AK562" s="146"/>
      <c r="AL562" s="156">
        <v>814006756</v>
      </c>
      <c r="AM562" s="151" t="s">
        <v>740</v>
      </c>
      <c r="AN562" s="153" t="s">
        <v>30</v>
      </c>
      <c r="AO562" s="151" t="s">
        <v>1639</v>
      </c>
      <c r="AP562" s="154">
        <v>37597</v>
      </c>
      <c r="AQ562" s="149">
        <f t="shared" ca="1" si="8"/>
        <v>19</v>
      </c>
    </row>
    <row r="563" spans="1:43" x14ac:dyDescent="0.25">
      <c r="A563" s="7" t="s">
        <v>631</v>
      </c>
      <c r="B563" s="28">
        <v>18837</v>
      </c>
      <c r="C563" s="28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AD563" s="147">
        <v>151009646</v>
      </c>
      <c r="AE563" s="148">
        <v>7192511732</v>
      </c>
      <c r="AF563" s="149"/>
      <c r="AG563" s="150">
        <v>33834</v>
      </c>
      <c r="AH563" s="151" t="s">
        <v>22</v>
      </c>
      <c r="AI563" s="151"/>
      <c r="AJ563" s="151"/>
      <c r="AK563" s="146"/>
      <c r="AL563" s="156">
        <v>815000995</v>
      </c>
      <c r="AM563" s="151" t="s">
        <v>163</v>
      </c>
      <c r="AN563" s="153" t="s">
        <v>49</v>
      </c>
      <c r="AO563" s="151" t="s">
        <v>1644</v>
      </c>
      <c r="AP563" s="154">
        <v>36871</v>
      </c>
      <c r="AQ563" s="149">
        <f t="shared" ca="1" si="8"/>
        <v>21</v>
      </c>
    </row>
    <row r="564" spans="1:43" x14ac:dyDescent="0.25">
      <c r="A564" s="7" t="s">
        <v>632</v>
      </c>
      <c r="B564" s="28">
        <v>67049</v>
      </c>
      <c r="C564" s="28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AD564" s="147">
        <v>830000615</v>
      </c>
      <c r="AE564" s="148">
        <v>9707713771</v>
      </c>
      <c r="AF564" s="149"/>
      <c r="AG564" s="150">
        <v>73467</v>
      </c>
      <c r="AH564" s="151" t="s">
        <v>22</v>
      </c>
      <c r="AI564" s="151"/>
      <c r="AJ564" s="151"/>
      <c r="AK564" s="146"/>
      <c r="AL564" s="156">
        <v>815007954</v>
      </c>
      <c r="AM564" s="151" t="s">
        <v>280</v>
      </c>
      <c r="AN564" s="153" t="s">
        <v>12</v>
      </c>
      <c r="AO564" s="151" t="s">
        <v>709</v>
      </c>
      <c r="AP564" s="154">
        <v>41526</v>
      </c>
      <c r="AQ564" s="149">
        <f t="shared" ca="1" si="8"/>
        <v>8</v>
      </c>
    </row>
    <row r="565" spans="1:43" x14ac:dyDescent="0.25">
      <c r="A565" s="7" t="s">
        <v>633</v>
      </c>
      <c r="B565" s="28">
        <v>37907</v>
      </c>
      <c r="C565" s="28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AD565" s="147">
        <v>679009564</v>
      </c>
      <c r="AE565" s="148">
        <v>3033820411</v>
      </c>
      <c r="AF565" s="149" t="s">
        <v>19</v>
      </c>
      <c r="AG565" s="150">
        <v>125943</v>
      </c>
      <c r="AH565" s="151" t="s">
        <v>14</v>
      </c>
      <c r="AI565" s="151"/>
      <c r="AJ565" s="151"/>
      <c r="AK565" s="146"/>
      <c r="AL565" s="156">
        <v>823006933</v>
      </c>
      <c r="AM565" s="151" t="s">
        <v>116</v>
      </c>
      <c r="AN565" s="153" t="s">
        <v>49</v>
      </c>
      <c r="AO565" s="151" t="s">
        <v>709</v>
      </c>
      <c r="AP565" s="154">
        <v>36083</v>
      </c>
      <c r="AQ565" s="149">
        <f t="shared" ca="1" si="8"/>
        <v>23</v>
      </c>
    </row>
    <row r="566" spans="1:43" x14ac:dyDescent="0.25">
      <c r="A566" s="7" t="s">
        <v>634</v>
      </c>
      <c r="B566" s="28">
        <v>45755</v>
      </c>
      <c r="C566" s="28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AD566" s="147">
        <v>811008190</v>
      </c>
      <c r="AE566" s="148">
        <v>5058256039</v>
      </c>
      <c r="AF566" s="149" t="s">
        <v>19</v>
      </c>
      <c r="AG566" s="150">
        <v>117942</v>
      </c>
      <c r="AH566" s="151" t="s">
        <v>14</v>
      </c>
      <c r="AI566" s="151"/>
      <c r="AJ566" s="151"/>
      <c r="AK566" s="146"/>
      <c r="AL566" s="156">
        <v>824003038</v>
      </c>
      <c r="AM566" s="151" t="s">
        <v>232</v>
      </c>
      <c r="AN566" s="153" t="s">
        <v>35</v>
      </c>
      <c r="AO566" s="151" t="s">
        <v>1676</v>
      </c>
      <c r="AP566" s="154">
        <v>39212</v>
      </c>
      <c r="AQ566" s="149">
        <f t="shared" ca="1" si="8"/>
        <v>14</v>
      </c>
    </row>
    <row r="567" spans="1:43" x14ac:dyDescent="0.25">
      <c r="A567" s="7" t="s">
        <v>636</v>
      </c>
      <c r="B567" s="28">
        <v>37306</v>
      </c>
      <c r="C567" s="28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AD567" s="155">
        <v>552006693</v>
      </c>
      <c r="AE567" s="148">
        <v>7193262077</v>
      </c>
      <c r="AF567" s="149" t="s">
        <v>15</v>
      </c>
      <c r="AG567" s="150">
        <v>70267</v>
      </c>
      <c r="AH567" s="151" t="s">
        <v>14</v>
      </c>
      <c r="AI567" s="151"/>
      <c r="AJ567" s="151"/>
      <c r="AK567" s="146"/>
      <c r="AL567" s="156">
        <v>830000615</v>
      </c>
      <c r="AM567" s="151" t="s">
        <v>797</v>
      </c>
      <c r="AN567" s="153" t="s">
        <v>35</v>
      </c>
      <c r="AO567" s="151" t="s">
        <v>1647</v>
      </c>
      <c r="AP567" s="154">
        <v>35152</v>
      </c>
      <c r="AQ567" s="149">
        <f t="shared" ca="1" si="8"/>
        <v>25</v>
      </c>
    </row>
    <row r="568" spans="1:43" x14ac:dyDescent="0.25">
      <c r="A568" s="7" t="s">
        <v>637</v>
      </c>
      <c r="B568" s="28">
        <v>82337</v>
      </c>
      <c r="C568" s="28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AD568" s="147">
        <v>642001000</v>
      </c>
      <c r="AE568" s="148">
        <v>3033164024</v>
      </c>
      <c r="AF568" s="149"/>
      <c r="AG568" s="150">
        <v>68049</v>
      </c>
      <c r="AH568" s="151" t="s">
        <v>22</v>
      </c>
      <c r="AI568" s="151"/>
      <c r="AJ568" s="151"/>
      <c r="AK568" s="146"/>
      <c r="AL568" s="156">
        <v>831004918</v>
      </c>
      <c r="AM568" s="151" t="s">
        <v>665</v>
      </c>
      <c r="AN568" s="153" t="s">
        <v>24</v>
      </c>
      <c r="AO568" s="151" t="s">
        <v>709</v>
      </c>
      <c r="AP568" s="154">
        <v>37231</v>
      </c>
      <c r="AQ568" s="149">
        <f t="shared" ca="1" si="8"/>
        <v>20</v>
      </c>
    </row>
    <row r="569" spans="1:43" x14ac:dyDescent="0.25">
      <c r="A569" s="7" t="s">
        <v>638</v>
      </c>
      <c r="B569" s="28">
        <v>55242</v>
      </c>
      <c r="C569" s="28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AD569" s="147">
        <v>698005067</v>
      </c>
      <c r="AE569" s="148">
        <v>9706299247</v>
      </c>
      <c r="AF569" s="149"/>
      <c r="AG569" s="150">
        <v>42522</v>
      </c>
      <c r="AH569" s="151" t="s">
        <v>22</v>
      </c>
      <c r="AI569" s="151"/>
      <c r="AJ569" s="151"/>
      <c r="AK569" s="146"/>
      <c r="AL569" s="156">
        <v>832008459</v>
      </c>
      <c r="AM569" s="151" t="s">
        <v>813</v>
      </c>
      <c r="AN569" s="153" t="s">
        <v>30</v>
      </c>
      <c r="AO569" s="151" t="s">
        <v>1829</v>
      </c>
      <c r="AP569" s="154">
        <v>36738</v>
      </c>
      <c r="AQ569" s="149">
        <f t="shared" ca="1" si="8"/>
        <v>21</v>
      </c>
    </row>
    <row r="570" spans="1:43" x14ac:dyDescent="0.25">
      <c r="A570" s="7" t="s">
        <v>639</v>
      </c>
      <c r="B570" s="28">
        <v>94554</v>
      </c>
      <c r="C570" s="28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AD570" s="147">
        <v>663000789</v>
      </c>
      <c r="AE570" s="148">
        <v>5052672603</v>
      </c>
      <c r="AF570" s="149"/>
      <c r="AG570" s="150">
        <v>47023</v>
      </c>
      <c r="AH570" s="151" t="s">
        <v>25</v>
      </c>
      <c r="AI570" s="151"/>
      <c r="AJ570" s="151"/>
      <c r="AK570" s="146"/>
      <c r="AL570" s="156">
        <v>833000750</v>
      </c>
      <c r="AM570" s="151" t="s">
        <v>580</v>
      </c>
      <c r="AN570" s="153" t="s">
        <v>35</v>
      </c>
      <c r="AO570" s="151" t="s">
        <v>245</v>
      </c>
      <c r="AP570" s="154">
        <v>38193</v>
      </c>
      <c r="AQ570" s="149">
        <f t="shared" ca="1" si="8"/>
        <v>17</v>
      </c>
    </row>
    <row r="571" spans="1:43" x14ac:dyDescent="0.25">
      <c r="A571" s="7" t="s">
        <v>640</v>
      </c>
      <c r="B571" s="28">
        <v>129280</v>
      </c>
      <c r="C571" s="28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AD571" s="147">
        <v>751006815</v>
      </c>
      <c r="AE571" s="148">
        <v>5057803578</v>
      </c>
      <c r="AF571" s="149"/>
      <c r="AG571" s="150">
        <v>84454</v>
      </c>
      <c r="AH571" s="151" t="s">
        <v>22</v>
      </c>
      <c r="AI571" s="151"/>
      <c r="AJ571" s="151"/>
      <c r="AK571" s="146"/>
      <c r="AL571" s="156">
        <v>833007568</v>
      </c>
      <c r="AM571" s="151" t="s">
        <v>427</v>
      </c>
      <c r="AN571" s="153" t="s">
        <v>30</v>
      </c>
      <c r="AO571" s="151" t="s">
        <v>1730</v>
      </c>
      <c r="AP571" s="154">
        <v>35828</v>
      </c>
      <c r="AQ571" s="149">
        <f t="shared" ca="1" si="8"/>
        <v>23</v>
      </c>
    </row>
    <row r="572" spans="1:43" x14ac:dyDescent="0.25">
      <c r="A572" s="7" t="s">
        <v>641</v>
      </c>
      <c r="B572" s="28">
        <v>43940</v>
      </c>
      <c r="C572" s="28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AD572" s="147">
        <v>443001198</v>
      </c>
      <c r="AE572" s="148">
        <v>9705829090</v>
      </c>
      <c r="AF572" s="149"/>
      <c r="AG572" s="150">
        <v>54267</v>
      </c>
      <c r="AH572" s="151" t="s">
        <v>22</v>
      </c>
      <c r="AI572" s="151"/>
      <c r="AJ572" s="151"/>
      <c r="AK572" s="146"/>
      <c r="AL572" s="156">
        <v>833003389</v>
      </c>
      <c r="AM572" s="151" t="s">
        <v>192</v>
      </c>
      <c r="AN572" s="153" t="s">
        <v>30</v>
      </c>
      <c r="AO572" s="151" t="s">
        <v>1644</v>
      </c>
      <c r="AP572" s="154">
        <v>38018</v>
      </c>
      <c r="AQ572" s="149">
        <f t="shared" ca="1" si="8"/>
        <v>17</v>
      </c>
    </row>
    <row r="573" spans="1:43" x14ac:dyDescent="0.25">
      <c r="A573" s="7" t="s">
        <v>642</v>
      </c>
      <c r="B573" s="28">
        <v>31519</v>
      </c>
      <c r="C573" s="28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AD573" s="147">
        <v>870003549</v>
      </c>
      <c r="AE573" s="148">
        <v>5057429525</v>
      </c>
      <c r="AF573" s="149" t="s">
        <v>15</v>
      </c>
      <c r="AG573" s="150">
        <v>48171</v>
      </c>
      <c r="AH573" s="151" t="s">
        <v>14</v>
      </c>
      <c r="AI573" s="151"/>
      <c r="AJ573" s="151"/>
      <c r="AK573" s="146"/>
      <c r="AL573" s="156">
        <v>834006980</v>
      </c>
      <c r="AM573" s="151" t="s">
        <v>441</v>
      </c>
      <c r="AN573" s="153" t="s">
        <v>30</v>
      </c>
      <c r="AO573" s="151" t="s">
        <v>709</v>
      </c>
      <c r="AP573" s="154">
        <v>39734</v>
      </c>
      <c r="AQ573" s="149">
        <f t="shared" ca="1" si="8"/>
        <v>13</v>
      </c>
    </row>
    <row r="574" spans="1:43" x14ac:dyDescent="0.25">
      <c r="A574" s="7" t="s">
        <v>643</v>
      </c>
      <c r="B574" s="28">
        <v>123860</v>
      </c>
      <c r="C574" s="28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AD574" s="147">
        <v>165000809</v>
      </c>
      <c r="AE574" s="148">
        <v>9706853122</v>
      </c>
      <c r="AF574" s="149" t="s">
        <v>19</v>
      </c>
      <c r="AG574" s="150">
        <v>89140</v>
      </c>
      <c r="AH574" s="151" t="s">
        <v>14</v>
      </c>
      <c r="AI574" s="151"/>
      <c r="AJ574" s="151"/>
      <c r="AK574" s="146"/>
      <c r="AL574" s="156">
        <v>835009408</v>
      </c>
      <c r="AM574" s="151" t="s">
        <v>147</v>
      </c>
      <c r="AN574" s="153" t="s">
        <v>30</v>
      </c>
      <c r="AO574" s="151" t="s">
        <v>1639</v>
      </c>
      <c r="AP574" s="154">
        <v>35918</v>
      </c>
      <c r="AQ574" s="149">
        <f t="shared" ca="1" si="8"/>
        <v>23</v>
      </c>
    </row>
    <row r="575" spans="1:43" x14ac:dyDescent="0.25">
      <c r="A575" s="7" t="s">
        <v>644</v>
      </c>
      <c r="B575" s="28">
        <v>125704</v>
      </c>
      <c r="C575" s="28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AD575" s="147">
        <v>297000280</v>
      </c>
      <c r="AE575" s="148">
        <v>5055750692</v>
      </c>
      <c r="AF575" s="149" t="s">
        <v>19</v>
      </c>
      <c r="AG575" s="150">
        <v>60446</v>
      </c>
      <c r="AH575" s="151" t="s">
        <v>14</v>
      </c>
      <c r="AI575" s="151"/>
      <c r="AJ575" s="151"/>
      <c r="AK575" s="146"/>
      <c r="AL575" s="156">
        <v>837005769</v>
      </c>
      <c r="AM575" s="151" t="s">
        <v>461</v>
      </c>
      <c r="AN575" s="153" t="s">
        <v>27</v>
      </c>
      <c r="AO575" s="151" t="s">
        <v>1644</v>
      </c>
      <c r="AP575" s="154">
        <v>35978</v>
      </c>
      <c r="AQ575" s="149">
        <f t="shared" ca="1" si="8"/>
        <v>23</v>
      </c>
    </row>
    <row r="576" spans="1:43" x14ac:dyDescent="0.25">
      <c r="A576" s="7" t="s">
        <v>645</v>
      </c>
      <c r="B576" s="28">
        <v>108204</v>
      </c>
      <c r="C576" s="28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AD576" s="147">
        <v>620005638</v>
      </c>
      <c r="AE576" s="148">
        <v>7194633649</v>
      </c>
      <c r="AF576" s="149" t="s">
        <v>28</v>
      </c>
      <c r="AG576" s="150">
        <v>48785</v>
      </c>
      <c r="AH576" s="151" t="s">
        <v>14</v>
      </c>
      <c r="AI576" s="151"/>
      <c r="AJ576" s="151"/>
      <c r="AK576" s="146"/>
      <c r="AL576" s="156">
        <v>839002637</v>
      </c>
      <c r="AM576" s="151" t="s">
        <v>578</v>
      </c>
      <c r="AN576" s="153" t="s">
        <v>27</v>
      </c>
      <c r="AO576" s="151" t="s">
        <v>709</v>
      </c>
      <c r="AP576" s="154">
        <v>39065</v>
      </c>
      <c r="AQ576" s="149">
        <f t="shared" ca="1" si="8"/>
        <v>15</v>
      </c>
    </row>
    <row r="577" spans="1:43" x14ac:dyDescent="0.25">
      <c r="A577" s="7" t="s">
        <v>646</v>
      </c>
      <c r="B577" s="28">
        <v>134316</v>
      </c>
      <c r="C577" s="28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AD577" s="155">
        <v>107004258</v>
      </c>
      <c r="AE577" s="148">
        <v>9707146686</v>
      </c>
      <c r="AF577" s="149" t="s">
        <v>15</v>
      </c>
      <c r="AG577" s="150">
        <v>80206</v>
      </c>
      <c r="AH577" s="151" t="s">
        <v>14</v>
      </c>
      <c r="AI577" s="151"/>
      <c r="AJ577" s="151"/>
      <c r="AK577" s="146"/>
      <c r="AL577" s="156">
        <v>843000810</v>
      </c>
      <c r="AM577" s="151" t="s">
        <v>72</v>
      </c>
      <c r="AN577" s="153" t="s">
        <v>30</v>
      </c>
      <c r="AO577" s="151" t="s">
        <v>635</v>
      </c>
      <c r="AP577" s="154">
        <v>38347</v>
      </c>
      <c r="AQ577" s="149">
        <f t="shared" ca="1" si="8"/>
        <v>17</v>
      </c>
    </row>
    <row r="578" spans="1:43" x14ac:dyDescent="0.25">
      <c r="A578" s="7" t="s">
        <v>647</v>
      </c>
      <c r="B578" s="28">
        <v>81491</v>
      </c>
      <c r="C578" s="28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AD578" s="147">
        <v>931009689</v>
      </c>
      <c r="AE578" s="148">
        <v>3038652588</v>
      </c>
      <c r="AF578" s="149" t="s">
        <v>55</v>
      </c>
      <c r="AG578" s="150">
        <v>60450</v>
      </c>
      <c r="AH578" s="151" t="s">
        <v>14</v>
      </c>
      <c r="AI578" s="151"/>
      <c r="AJ578" s="151"/>
      <c r="AK578" s="146"/>
      <c r="AL578" s="156">
        <v>845000075</v>
      </c>
      <c r="AM578" s="151" t="s">
        <v>551</v>
      </c>
      <c r="AN578" s="153" t="s">
        <v>24</v>
      </c>
      <c r="AO578" s="151" t="s">
        <v>709</v>
      </c>
      <c r="AP578" s="154">
        <v>38767</v>
      </c>
      <c r="AQ578" s="149">
        <f t="shared" ref="AQ578:AQ641" ca="1" si="9">DATEDIF(AP578,TODAY(),"Y")</f>
        <v>15</v>
      </c>
    </row>
    <row r="579" spans="1:43" x14ac:dyDescent="0.25">
      <c r="A579" s="7" t="s">
        <v>648</v>
      </c>
      <c r="B579" s="28">
        <v>67746</v>
      </c>
      <c r="C579" s="28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AD579" s="147">
        <v>628002057</v>
      </c>
      <c r="AE579" s="148">
        <v>3034713634</v>
      </c>
      <c r="AF579" s="149" t="s">
        <v>55</v>
      </c>
      <c r="AG579" s="150">
        <v>129322</v>
      </c>
      <c r="AH579" s="151" t="s">
        <v>14</v>
      </c>
      <c r="AI579" s="151"/>
      <c r="AJ579" s="151"/>
      <c r="AK579" s="146"/>
      <c r="AL579" s="156">
        <v>846009936</v>
      </c>
      <c r="AM579" s="151" t="s">
        <v>646</v>
      </c>
      <c r="AN579" s="153" t="s">
        <v>12</v>
      </c>
      <c r="AO579" s="151" t="s">
        <v>245</v>
      </c>
      <c r="AP579" s="154">
        <v>35644</v>
      </c>
      <c r="AQ579" s="149">
        <f t="shared" ca="1" si="9"/>
        <v>24</v>
      </c>
    </row>
    <row r="580" spans="1:43" x14ac:dyDescent="0.25">
      <c r="A580" s="7" t="s">
        <v>649</v>
      </c>
      <c r="B580" s="28">
        <v>100342</v>
      </c>
      <c r="C580" s="28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AD580" s="147">
        <v>231005696</v>
      </c>
      <c r="AE580" s="148">
        <v>5058183445</v>
      </c>
      <c r="AF580" s="149" t="s">
        <v>15</v>
      </c>
      <c r="AG580" s="150">
        <v>89843</v>
      </c>
      <c r="AH580" s="151" t="s">
        <v>14</v>
      </c>
      <c r="AI580" s="151"/>
      <c r="AJ580" s="151"/>
      <c r="AK580" s="146"/>
      <c r="AL580" s="156">
        <v>846007053</v>
      </c>
      <c r="AM580" s="151" t="s">
        <v>95</v>
      </c>
      <c r="AN580" s="153" t="s">
        <v>30</v>
      </c>
      <c r="AO580" s="151" t="s">
        <v>245</v>
      </c>
      <c r="AP580" s="154">
        <v>39790</v>
      </c>
      <c r="AQ580" s="149">
        <f t="shared" ca="1" si="9"/>
        <v>13</v>
      </c>
    </row>
    <row r="581" spans="1:43" x14ac:dyDescent="0.25">
      <c r="A581" s="7" t="s">
        <v>650</v>
      </c>
      <c r="B581" s="28">
        <v>58559</v>
      </c>
      <c r="C581" s="28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AD581" s="147">
        <v>312004311</v>
      </c>
      <c r="AE581" s="148">
        <v>9707936742</v>
      </c>
      <c r="AF581" s="149" t="s">
        <v>15</v>
      </c>
      <c r="AG581" s="150">
        <v>94675</v>
      </c>
      <c r="AH581" s="151" t="s">
        <v>18</v>
      </c>
      <c r="AI581" s="151"/>
      <c r="AJ581" s="151"/>
      <c r="AK581" s="146"/>
      <c r="AL581" s="156">
        <v>848001738</v>
      </c>
      <c r="AM581" s="151" t="s">
        <v>351</v>
      </c>
      <c r="AN581" s="153" t="s">
        <v>35</v>
      </c>
      <c r="AO581" s="151" t="s">
        <v>1647</v>
      </c>
      <c r="AP581" s="154">
        <v>35451</v>
      </c>
      <c r="AQ581" s="149">
        <f t="shared" ca="1" si="9"/>
        <v>24</v>
      </c>
    </row>
    <row r="582" spans="1:43" x14ac:dyDescent="0.25">
      <c r="A582" s="7" t="s">
        <v>651</v>
      </c>
      <c r="B582" s="28">
        <v>59365</v>
      </c>
      <c r="C582" s="28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AD582" s="147">
        <v>889001159</v>
      </c>
      <c r="AE582" s="148">
        <v>3034629606</v>
      </c>
      <c r="AF582" s="149" t="s">
        <v>15</v>
      </c>
      <c r="AG582" s="150">
        <v>68858</v>
      </c>
      <c r="AH582" s="151" t="s">
        <v>18</v>
      </c>
      <c r="AI582" s="151"/>
      <c r="AJ582" s="151"/>
      <c r="AK582" s="146"/>
      <c r="AL582" s="156">
        <v>851006352</v>
      </c>
      <c r="AM582" s="151" t="s">
        <v>659</v>
      </c>
      <c r="AN582" s="153" t="s">
        <v>49</v>
      </c>
      <c r="AO582" s="151" t="s">
        <v>709</v>
      </c>
      <c r="AP582" s="154">
        <v>41603</v>
      </c>
      <c r="AQ582" s="149">
        <f t="shared" ca="1" si="9"/>
        <v>8</v>
      </c>
    </row>
    <row r="583" spans="1:43" x14ac:dyDescent="0.25">
      <c r="A583" s="7" t="s">
        <v>652</v>
      </c>
      <c r="B583" s="28">
        <v>52525</v>
      </c>
      <c r="C583" s="28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AD583" s="147">
        <v>464005175</v>
      </c>
      <c r="AE583" s="148">
        <v>9704361873</v>
      </c>
      <c r="AF583" s="149" t="s">
        <v>19</v>
      </c>
      <c r="AG583" s="150">
        <v>58562</v>
      </c>
      <c r="AH583" s="151" t="s">
        <v>14</v>
      </c>
      <c r="AI583" s="151"/>
      <c r="AJ583" s="151"/>
      <c r="AK583" s="146"/>
      <c r="AL583" s="156">
        <v>852002029</v>
      </c>
      <c r="AM583" s="151" t="s">
        <v>362</v>
      </c>
      <c r="AN583" s="153" t="s">
        <v>30</v>
      </c>
      <c r="AO583" s="151" t="s">
        <v>635</v>
      </c>
      <c r="AP583" s="154">
        <v>35146</v>
      </c>
      <c r="AQ583" s="149">
        <f t="shared" ca="1" si="9"/>
        <v>25</v>
      </c>
    </row>
    <row r="584" spans="1:43" x14ac:dyDescent="0.25">
      <c r="A584" s="7" t="s">
        <v>653</v>
      </c>
      <c r="B584" s="28">
        <v>80058</v>
      </c>
      <c r="C584" s="28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AD584" s="155">
        <v>428008045</v>
      </c>
      <c r="AE584" s="148">
        <v>9705724528</v>
      </c>
      <c r="AF584" s="149"/>
      <c r="AG584" s="150">
        <v>67278</v>
      </c>
      <c r="AH584" s="151" t="s">
        <v>22</v>
      </c>
      <c r="AI584" s="151"/>
      <c r="AJ584" s="151"/>
      <c r="AK584" s="146"/>
      <c r="AL584" s="156">
        <v>854005158</v>
      </c>
      <c r="AM584" s="151" t="s">
        <v>782</v>
      </c>
      <c r="AN584" s="153" t="s">
        <v>12</v>
      </c>
      <c r="AO584" s="151" t="s">
        <v>1639</v>
      </c>
      <c r="AP584" s="154">
        <v>37074</v>
      </c>
      <c r="AQ584" s="149">
        <f t="shared" ca="1" si="9"/>
        <v>20</v>
      </c>
    </row>
    <row r="585" spans="1:43" x14ac:dyDescent="0.25">
      <c r="A585" s="7" t="s">
        <v>654</v>
      </c>
      <c r="B585" s="28">
        <v>23356</v>
      </c>
      <c r="C585" s="28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AD585" s="147">
        <v>397003760</v>
      </c>
      <c r="AE585" s="148">
        <v>7195617115</v>
      </c>
      <c r="AF585" s="149" t="s">
        <v>55</v>
      </c>
      <c r="AG585" s="150">
        <v>86602</v>
      </c>
      <c r="AH585" s="151" t="s">
        <v>14</v>
      </c>
      <c r="AI585" s="151"/>
      <c r="AJ585" s="151"/>
      <c r="AK585" s="146"/>
      <c r="AL585" s="156">
        <v>855009205</v>
      </c>
      <c r="AM585" s="151" t="s">
        <v>637</v>
      </c>
      <c r="AN585" s="153" t="s">
        <v>35</v>
      </c>
      <c r="AO585" s="151" t="s">
        <v>1644</v>
      </c>
      <c r="AP585" s="154">
        <v>35243</v>
      </c>
      <c r="AQ585" s="149">
        <f t="shared" ca="1" si="9"/>
        <v>25</v>
      </c>
    </row>
    <row r="586" spans="1:43" x14ac:dyDescent="0.25">
      <c r="A586" s="7" t="s">
        <v>655</v>
      </c>
      <c r="B586" s="28">
        <v>96984</v>
      </c>
      <c r="C586" s="28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AD586" s="147">
        <v>132000583</v>
      </c>
      <c r="AE586" s="148">
        <v>3034375399</v>
      </c>
      <c r="AF586" s="149" t="s">
        <v>19</v>
      </c>
      <c r="AG586" s="150">
        <v>97142</v>
      </c>
      <c r="AH586" s="151" t="s">
        <v>14</v>
      </c>
      <c r="AI586" s="151"/>
      <c r="AJ586" s="151"/>
      <c r="AK586" s="146"/>
      <c r="AL586" s="156">
        <v>856007520</v>
      </c>
      <c r="AM586" s="151" t="s">
        <v>557</v>
      </c>
      <c r="AN586" s="153" t="s">
        <v>30</v>
      </c>
      <c r="AO586" s="151" t="s">
        <v>1647</v>
      </c>
      <c r="AP586" s="154">
        <v>36575</v>
      </c>
      <c r="AQ586" s="149">
        <f t="shared" ca="1" si="9"/>
        <v>21</v>
      </c>
    </row>
    <row r="587" spans="1:43" x14ac:dyDescent="0.25">
      <c r="A587" s="7" t="s">
        <v>656</v>
      </c>
      <c r="B587" s="28">
        <v>120517</v>
      </c>
      <c r="C587" s="28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AD587" s="147">
        <v>183002481</v>
      </c>
      <c r="AE587" s="148">
        <v>5058545681</v>
      </c>
      <c r="AF587" s="149" t="s">
        <v>19</v>
      </c>
      <c r="AG587" s="150">
        <v>55393</v>
      </c>
      <c r="AH587" s="151" t="s">
        <v>14</v>
      </c>
      <c r="AI587" s="151"/>
      <c r="AJ587" s="151"/>
      <c r="AK587" s="146"/>
      <c r="AL587" s="156">
        <v>856003663</v>
      </c>
      <c r="AM587" s="151" t="s">
        <v>455</v>
      </c>
      <c r="AN587" s="153" t="s">
        <v>35</v>
      </c>
      <c r="AO587" s="151" t="s">
        <v>1649</v>
      </c>
      <c r="AP587" s="154">
        <v>38012</v>
      </c>
      <c r="AQ587" s="149">
        <f t="shared" ca="1" si="9"/>
        <v>17</v>
      </c>
    </row>
    <row r="588" spans="1:43" x14ac:dyDescent="0.25">
      <c r="A588" s="7" t="s">
        <v>657</v>
      </c>
      <c r="B588" s="28">
        <v>98458</v>
      </c>
      <c r="C588" s="28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AD588" s="147">
        <v>391009178</v>
      </c>
      <c r="AE588" s="148">
        <v>9701277028</v>
      </c>
      <c r="AF588" s="149" t="s">
        <v>55</v>
      </c>
      <c r="AG588" s="150">
        <v>44459</v>
      </c>
      <c r="AH588" s="151" t="s">
        <v>14</v>
      </c>
      <c r="AI588" s="151"/>
      <c r="AJ588" s="151"/>
      <c r="AK588" s="146"/>
      <c r="AL588" s="156">
        <v>859009853</v>
      </c>
      <c r="AM588" s="151" t="s">
        <v>558</v>
      </c>
      <c r="AN588" s="153" t="s">
        <v>27</v>
      </c>
      <c r="AO588" s="151" t="s">
        <v>245</v>
      </c>
      <c r="AP588" s="154">
        <v>41236</v>
      </c>
      <c r="AQ588" s="149">
        <f t="shared" ca="1" si="9"/>
        <v>9</v>
      </c>
    </row>
    <row r="589" spans="1:43" x14ac:dyDescent="0.25">
      <c r="A589" s="7" t="s">
        <v>658</v>
      </c>
      <c r="B589" s="28">
        <v>118196</v>
      </c>
      <c r="C589" s="28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AD589" s="147">
        <v>834006980</v>
      </c>
      <c r="AE589" s="148">
        <v>5053441810</v>
      </c>
      <c r="AF589" s="149" t="s">
        <v>55</v>
      </c>
      <c r="AG589" s="150">
        <v>50375</v>
      </c>
      <c r="AH589" s="151" t="s">
        <v>14</v>
      </c>
      <c r="AI589" s="151"/>
      <c r="AJ589" s="151"/>
      <c r="AK589" s="146"/>
      <c r="AL589" s="156">
        <v>862003795</v>
      </c>
      <c r="AM589" s="151" t="s">
        <v>715</v>
      </c>
      <c r="AN589" s="153" t="s">
        <v>35</v>
      </c>
      <c r="AO589" s="151" t="s">
        <v>1649</v>
      </c>
      <c r="AP589" s="154">
        <v>36146</v>
      </c>
      <c r="AQ589" s="149">
        <f t="shared" ca="1" si="9"/>
        <v>23</v>
      </c>
    </row>
    <row r="590" spans="1:43" x14ac:dyDescent="0.25">
      <c r="A590" s="7" t="s">
        <v>659</v>
      </c>
      <c r="B590" s="28">
        <v>19274</v>
      </c>
      <c r="C590" s="28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AD590" s="147">
        <v>940008618</v>
      </c>
      <c r="AE590" s="148">
        <v>3032400511</v>
      </c>
      <c r="AF590" s="149"/>
      <c r="AG590" s="150">
        <v>84269</v>
      </c>
      <c r="AH590" s="151" t="s">
        <v>22</v>
      </c>
      <c r="AI590" s="151"/>
      <c r="AJ590" s="151"/>
      <c r="AK590" s="146"/>
      <c r="AL590" s="156">
        <v>862006869</v>
      </c>
      <c r="AM590" s="151" t="s">
        <v>524</v>
      </c>
      <c r="AN590" s="153" t="s">
        <v>30</v>
      </c>
      <c r="AO590" s="151" t="s">
        <v>1649</v>
      </c>
      <c r="AP590" s="154">
        <v>41370</v>
      </c>
      <c r="AQ590" s="149">
        <f t="shared" ca="1" si="9"/>
        <v>8</v>
      </c>
    </row>
    <row r="591" spans="1:43" x14ac:dyDescent="0.25">
      <c r="A591" s="7" t="s">
        <v>660</v>
      </c>
      <c r="B591" s="28">
        <v>26905</v>
      </c>
      <c r="C591" s="28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AD591" s="147">
        <v>203002596</v>
      </c>
      <c r="AE591" s="148">
        <v>9705165289</v>
      </c>
      <c r="AF591" s="149" t="s">
        <v>15</v>
      </c>
      <c r="AG591" s="150">
        <v>126156</v>
      </c>
      <c r="AH591" s="151" t="s">
        <v>14</v>
      </c>
      <c r="AI591" s="151"/>
      <c r="AJ591" s="151"/>
      <c r="AK591" s="146"/>
      <c r="AL591" s="156">
        <v>864003796</v>
      </c>
      <c r="AM591" s="151" t="s">
        <v>595</v>
      </c>
      <c r="AN591" s="153" t="s">
        <v>27</v>
      </c>
      <c r="AO591" s="151" t="s">
        <v>1649</v>
      </c>
      <c r="AP591" s="154">
        <v>42217</v>
      </c>
      <c r="AQ591" s="149">
        <f t="shared" ca="1" si="9"/>
        <v>6</v>
      </c>
    </row>
    <row r="592" spans="1:43" x14ac:dyDescent="0.25">
      <c r="A592" s="7" t="s">
        <v>661</v>
      </c>
      <c r="B592" s="28">
        <v>87715</v>
      </c>
      <c r="C592" s="28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AD592" s="147">
        <v>609009378</v>
      </c>
      <c r="AE592" s="148">
        <v>3035871924</v>
      </c>
      <c r="AF592" s="149"/>
      <c r="AG592" s="150">
        <v>72676</v>
      </c>
      <c r="AH592" s="151" t="s">
        <v>22</v>
      </c>
      <c r="AI592" s="151"/>
      <c r="AJ592" s="151"/>
      <c r="AK592" s="146"/>
      <c r="AL592" s="156">
        <v>866009369</v>
      </c>
      <c r="AM592" s="151" t="s">
        <v>170</v>
      </c>
      <c r="AN592" s="153" t="s">
        <v>30</v>
      </c>
      <c r="AO592" s="151" t="s">
        <v>709</v>
      </c>
      <c r="AP592" s="154">
        <v>38386</v>
      </c>
      <c r="AQ592" s="149">
        <f t="shared" ca="1" si="9"/>
        <v>16</v>
      </c>
    </row>
    <row r="593" spans="1:43" x14ac:dyDescent="0.25">
      <c r="A593" s="7" t="s">
        <v>662</v>
      </c>
      <c r="B593" s="28">
        <v>129034</v>
      </c>
      <c r="C593" s="28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AD593" s="147">
        <v>355005753</v>
      </c>
      <c r="AE593" s="148">
        <v>3037553017</v>
      </c>
      <c r="AF593" s="149" t="s">
        <v>55</v>
      </c>
      <c r="AG593" s="150">
        <v>53047</v>
      </c>
      <c r="AH593" s="151" t="s">
        <v>14</v>
      </c>
      <c r="AI593" s="151"/>
      <c r="AJ593" s="151"/>
      <c r="AK593" s="146"/>
      <c r="AL593" s="156">
        <v>866003432</v>
      </c>
      <c r="AM593" s="151" t="s">
        <v>119</v>
      </c>
      <c r="AN593" s="153" t="s">
        <v>30</v>
      </c>
      <c r="AO593" s="151" t="s">
        <v>709</v>
      </c>
      <c r="AP593" s="154">
        <v>42492</v>
      </c>
      <c r="AQ593" s="149">
        <f t="shared" ca="1" si="9"/>
        <v>5</v>
      </c>
    </row>
    <row r="594" spans="1:43" x14ac:dyDescent="0.25">
      <c r="A594" s="7" t="s">
        <v>663</v>
      </c>
      <c r="B594" s="28">
        <v>65465</v>
      </c>
      <c r="C594" s="28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AD594" s="147">
        <v>848001738</v>
      </c>
      <c r="AE594" s="148">
        <v>3035511103</v>
      </c>
      <c r="AF594" s="149" t="s">
        <v>55</v>
      </c>
      <c r="AG594" s="150">
        <v>108525</v>
      </c>
      <c r="AH594" s="151" t="s">
        <v>14</v>
      </c>
      <c r="AI594" s="151"/>
      <c r="AJ594" s="151"/>
      <c r="AK594" s="146"/>
      <c r="AL594" s="156">
        <v>870003549</v>
      </c>
      <c r="AM594" s="151" t="s">
        <v>669</v>
      </c>
      <c r="AN594" s="153" t="s">
        <v>35</v>
      </c>
      <c r="AO594" s="151" t="s">
        <v>1649</v>
      </c>
      <c r="AP594" s="154">
        <v>35285</v>
      </c>
      <c r="AQ594" s="149">
        <f t="shared" ca="1" si="9"/>
        <v>25</v>
      </c>
    </row>
    <row r="595" spans="1:43" x14ac:dyDescent="0.25">
      <c r="A595" s="7" t="s">
        <v>664</v>
      </c>
      <c r="B595" s="28">
        <v>102812</v>
      </c>
      <c r="C595" s="28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AD595" s="147">
        <v>795007145</v>
      </c>
      <c r="AE595" s="148">
        <v>3033825834</v>
      </c>
      <c r="AF595" s="149"/>
      <c r="AG595" s="150">
        <v>67096</v>
      </c>
      <c r="AH595" s="151" t="s">
        <v>22</v>
      </c>
      <c r="AI595" s="151"/>
      <c r="AJ595" s="151"/>
      <c r="AK595" s="146"/>
      <c r="AL595" s="156">
        <v>872007472</v>
      </c>
      <c r="AM595" s="151" t="s">
        <v>634</v>
      </c>
      <c r="AN595" s="153" t="s">
        <v>12</v>
      </c>
      <c r="AO595" s="151" t="s">
        <v>1649</v>
      </c>
      <c r="AP595" s="154">
        <v>36717</v>
      </c>
      <c r="AQ595" s="149">
        <f t="shared" ca="1" si="9"/>
        <v>21</v>
      </c>
    </row>
    <row r="596" spans="1:43" x14ac:dyDescent="0.25">
      <c r="A596" s="7" t="s">
        <v>665</v>
      </c>
      <c r="B596" s="28">
        <v>124175</v>
      </c>
      <c r="C596" s="28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AD596" s="147">
        <v>650003671</v>
      </c>
      <c r="AE596" s="148">
        <v>7196699611</v>
      </c>
      <c r="AF596" s="149" t="s">
        <v>55</v>
      </c>
      <c r="AG596" s="150">
        <v>127742</v>
      </c>
      <c r="AH596" s="151" t="s">
        <v>14</v>
      </c>
      <c r="AI596" s="151"/>
      <c r="AJ596" s="151"/>
      <c r="AK596" s="146"/>
      <c r="AL596" s="156">
        <v>875002295</v>
      </c>
      <c r="AM596" s="151" t="s">
        <v>202</v>
      </c>
      <c r="AN596" s="153" t="s">
        <v>49</v>
      </c>
      <c r="AO596" s="151" t="s">
        <v>635</v>
      </c>
      <c r="AP596" s="154">
        <v>37639</v>
      </c>
      <c r="AQ596" s="149">
        <f t="shared" ca="1" si="9"/>
        <v>19</v>
      </c>
    </row>
    <row r="597" spans="1:43" x14ac:dyDescent="0.25">
      <c r="A597" s="7" t="s">
        <v>666</v>
      </c>
      <c r="B597" s="28">
        <v>105529</v>
      </c>
      <c r="C597" s="28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AD597" s="147">
        <v>725008918</v>
      </c>
      <c r="AE597" s="148">
        <v>9702889972</v>
      </c>
      <c r="AF597" s="149" t="s">
        <v>55</v>
      </c>
      <c r="AG597" s="150">
        <v>109875</v>
      </c>
      <c r="AH597" s="151" t="s">
        <v>18</v>
      </c>
      <c r="AI597" s="151"/>
      <c r="AJ597" s="151"/>
      <c r="AK597" s="146"/>
      <c r="AL597" s="156">
        <v>875001781</v>
      </c>
      <c r="AM597" s="151" t="s">
        <v>301</v>
      </c>
      <c r="AN597" s="153" t="s">
        <v>12</v>
      </c>
      <c r="AO597" s="151" t="s">
        <v>635</v>
      </c>
      <c r="AP597" s="154">
        <v>41739</v>
      </c>
      <c r="AQ597" s="149">
        <f t="shared" ca="1" si="9"/>
        <v>7</v>
      </c>
    </row>
    <row r="598" spans="1:43" x14ac:dyDescent="0.25">
      <c r="A598" s="7" t="s">
        <v>667</v>
      </c>
      <c r="B598" s="28">
        <v>116762</v>
      </c>
      <c r="C598" s="28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AD598" s="147">
        <v>424003332</v>
      </c>
      <c r="AE598" s="148">
        <v>9707508998</v>
      </c>
      <c r="AF598" s="149" t="s">
        <v>28</v>
      </c>
      <c r="AG598" s="150">
        <v>47056</v>
      </c>
      <c r="AH598" s="151" t="s">
        <v>14</v>
      </c>
      <c r="AI598" s="151"/>
      <c r="AJ598" s="151"/>
      <c r="AK598" s="146"/>
      <c r="AL598" s="156">
        <v>876006698</v>
      </c>
      <c r="AM598" s="151" t="s">
        <v>212</v>
      </c>
      <c r="AN598" s="153" t="s">
        <v>30</v>
      </c>
      <c r="AO598" s="151" t="s">
        <v>529</v>
      </c>
      <c r="AP598" s="154">
        <v>35273</v>
      </c>
      <c r="AQ598" s="149">
        <f t="shared" ca="1" si="9"/>
        <v>25</v>
      </c>
    </row>
    <row r="599" spans="1:43" x14ac:dyDescent="0.25">
      <c r="A599" s="7" t="s">
        <v>668</v>
      </c>
      <c r="B599" s="28">
        <v>56716</v>
      </c>
      <c r="C599" s="28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AD599" s="147">
        <v>362005373</v>
      </c>
      <c r="AE599" s="148">
        <v>5054734960</v>
      </c>
      <c r="AF599" s="149"/>
      <c r="AG599" s="150">
        <v>118490</v>
      </c>
      <c r="AH599" s="151" t="s">
        <v>25</v>
      </c>
      <c r="AI599" s="151"/>
      <c r="AJ599" s="151"/>
      <c r="AK599" s="146"/>
      <c r="AL599" s="156">
        <v>877008862</v>
      </c>
      <c r="AM599" s="151" t="s">
        <v>415</v>
      </c>
      <c r="AN599" s="153" t="s">
        <v>35</v>
      </c>
      <c r="AO599" s="151" t="s">
        <v>1647</v>
      </c>
      <c r="AP599" s="154">
        <v>36090</v>
      </c>
      <c r="AQ599" s="149">
        <f t="shared" ca="1" si="9"/>
        <v>23</v>
      </c>
    </row>
    <row r="600" spans="1:43" x14ac:dyDescent="0.25">
      <c r="A600" s="7" t="s">
        <v>669</v>
      </c>
      <c r="B600" s="28">
        <v>58559</v>
      </c>
      <c r="C600" s="28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AD600" s="147">
        <v>104001197</v>
      </c>
      <c r="AE600" s="148">
        <v>9704998145</v>
      </c>
      <c r="AF600" s="149" t="s">
        <v>55</v>
      </c>
      <c r="AG600" s="150">
        <v>66692</v>
      </c>
      <c r="AH600" s="151" t="s">
        <v>18</v>
      </c>
      <c r="AI600" s="151"/>
      <c r="AJ600" s="151"/>
      <c r="AK600" s="146"/>
      <c r="AL600" s="156">
        <v>880003642</v>
      </c>
      <c r="AM600" s="151" t="s">
        <v>463</v>
      </c>
      <c r="AN600" s="153" t="s">
        <v>35</v>
      </c>
      <c r="AO600" s="151" t="s">
        <v>709</v>
      </c>
      <c r="AP600" s="154">
        <v>35881</v>
      </c>
      <c r="AQ600" s="149">
        <f t="shared" ca="1" si="9"/>
        <v>23</v>
      </c>
    </row>
    <row r="601" spans="1:43" x14ac:dyDescent="0.25">
      <c r="A601" s="7" t="s">
        <v>670</v>
      </c>
      <c r="B601" s="28">
        <v>103904</v>
      </c>
      <c r="C601" s="28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AD601" s="147">
        <v>147000486</v>
      </c>
      <c r="AE601" s="148">
        <v>9707179128</v>
      </c>
      <c r="AF601" s="149" t="s">
        <v>19</v>
      </c>
      <c r="AG601" s="150">
        <v>51653</v>
      </c>
      <c r="AH601" s="151" t="s">
        <v>14</v>
      </c>
      <c r="AI601" s="151"/>
      <c r="AJ601" s="151"/>
      <c r="AK601" s="146"/>
      <c r="AL601" s="156">
        <v>881009792</v>
      </c>
      <c r="AM601" s="151" t="s">
        <v>338</v>
      </c>
      <c r="AN601" s="153" t="s">
        <v>30</v>
      </c>
      <c r="AO601" s="151" t="s">
        <v>1647</v>
      </c>
      <c r="AP601" s="154">
        <v>38430</v>
      </c>
      <c r="AQ601" s="149">
        <f t="shared" ca="1" si="9"/>
        <v>16</v>
      </c>
    </row>
    <row r="602" spans="1:43" x14ac:dyDescent="0.25">
      <c r="A602" s="7" t="s">
        <v>671</v>
      </c>
      <c r="B602" s="28">
        <v>42834</v>
      </c>
      <c r="C602" s="28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AD602" s="155">
        <v>102007610</v>
      </c>
      <c r="AE602" s="148">
        <v>5051163627</v>
      </c>
      <c r="AF602" s="149" t="s">
        <v>28</v>
      </c>
      <c r="AG602" s="150">
        <v>74406</v>
      </c>
      <c r="AH602" s="151" t="s">
        <v>18</v>
      </c>
      <c r="AI602" s="151"/>
      <c r="AJ602" s="151"/>
      <c r="AK602" s="146"/>
      <c r="AL602" s="156">
        <v>881000759</v>
      </c>
      <c r="AM602" s="151" t="s">
        <v>765</v>
      </c>
      <c r="AN602" s="153" t="s">
        <v>30</v>
      </c>
      <c r="AO602" s="151" t="s">
        <v>709</v>
      </c>
      <c r="AP602" s="154">
        <v>36050</v>
      </c>
      <c r="AQ602" s="149">
        <f t="shared" ca="1" si="9"/>
        <v>23</v>
      </c>
    </row>
    <row r="603" spans="1:43" x14ac:dyDescent="0.25">
      <c r="A603" s="7" t="s">
        <v>672</v>
      </c>
      <c r="B603" s="28">
        <v>43871</v>
      </c>
      <c r="C603" s="28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AD603" s="147">
        <v>928008786</v>
      </c>
      <c r="AE603" s="148">
        <v>3035157707</v>
      </c>
      <c r="AF603" s="149" t="s">
        <v>15</v>
      </c>
      <c r="AG603" s="150">
        <v>89000</v>
      </c>
      <c r="AH603" s="151" t="s">
        <v>14</v>
      </c>
      <c r="AI603" s="151"/>
      <c r="AJ603" s="151"/>
      <c r="AK603" s="146"/>
      <c r="AL603" s="156">
        <v>881002274</v>
      </c>
      <c r="AM603" s="151" t="s">
        <v>46</v>
      </c>
      <c r="AN603" s="153" t="s">
        <v>12</v>
      </c>
      <c r="AO603" s="151" t="s">
        <v>709</v>
      </c>
      <c r="AP603" s="154">
        <v>40570</v>
      </c>
      <c r="AQ603" s="149">
        <f t="shared" ca="1" si="9"/>
        <v>10</v>
      </c>
    </row>
    <row r="604" spans="1:43" x14ac:dyDescent="0.25">
      <c r="A604" s="7" t="s">
        <v>673</v>
      </c>
      <c r="B604" s="28">
        <v>32405</v>
      </c>
      <c r="C604" s="28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AD604" s="147">
        <v>155001471</v>
      </c>
      <c r="AE604" s="148">
        <v>5053498222</v>
      </c>
      <c r="AF604" s="149" t="s">
        <v>15</v>
      </c>
      <c r="AG604" s="150">
        <v>88900</v>
      </c>
      <c r="AH604" s="151" t="s">
        <v>14</v>
      </c>
      <c r="AI604" s="151"/>
      <c r="AJ604" s="151"/>
      <c r="AK604" s="146"/>
      <c r="AL604" s="156">
        <v>881003055</v>
      </c>
      <c r="AM604" s="151" t="s">
        <v>604</v>
      </c>
      <c r="AN604" s="153" t="s">
        <v>30</v>
      </c>
      <c r="AO604" s="151" t="s">
        <v>1647</v>
      </c>
      <c r="AP604" s="154">
        <v>35670</v>
      </c>
      <c r="AQ604" s="149">
        <f t="shared" ca="1" si="9"/>
        <v>24</v>
      </c>
    </row>
    <row r="605" spans="1:43" x14ac:dyDescent="0.25">
      <c r="A605" s="7" t="s">
        <v>674</v>
      </c>
      <c r="B605" s="28">
        <v>70052</v>
      </c>
      <c r="C605" s="28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AD605" s="147">
        <v>411006868</v>
      </c>
      <c r="AE605" s="148">
        <v>5056689962</v>
      </c>
      <c r="AF605" s="149" t="s">
        <v>28</v>
      </c>
      <c r="AG605" s="150">
        <v>47178</v>
      </c>
      <c r="AH605" s="151" t="s">
        <v>18</v>
      </c>
      <c r="AI605" s="151"/>
      <c r="AJ605" s="151"/>
      <c r="AK605" s="146"/>
      <c r="AL605" s="156">
        <v>882004124</v>
      </c>
      <c r="AM605" s="151" t="s">
        <v>543</v>
      </c>
      <c r="AN605" s="153" t="s">
        <v>35</v>
      </c>
      <c r="AO605" s="151" t="s">
        <v>709</v>
      </c>
      <c r="AP605" s="154">
        <v>35117</v>
      </c>
      <c r="AQ605" s="149">
        <f t="shared" ca="1" si="9"/>
        <v>25</v>
      </c>
    </row>
    <row r="606" spans="1:43" x14ac:dyDescent="0.25">
      <c r="A606" s="7" t="s">
        <v>675</v>
      </c>
      <c r="B606" s="28">
        <v>81381</v>
      </c>
      <c r="C606" s="28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AD606" s="147">
        <v>557004736</v>
      </c>
      <c r="AE606" s="148">
        <v>3032244880</v>
      </c>
      <c r="AF606" s="149" t="s">
        <v>55</v>
      </c>
      <c r="AG606" s="150">
        <v>125183</v>
      </c>
      <c r="AH606" s="151" t="s">
        <v>14</v>
      </c>
      <c r="AI606" s="151"/>
      <c r="AJ606" s="151"/>
      <c r="AK606" s="146"/>
      <c r="AL606" s="156">
        <v>883006408</v>
      </c>
      <c r="AM606" s="151" t="s">
        <v>440</v>
      </c>
      <c r="AN606" s="153" t="s">
        <v>30</v>
      </c>
      <c r="AO606" s="151" t="s">
        <v>1649</v>
      </c>
      <c r="AP606" s="154">
        <v>35052</v>
      </c>
      <c r="AQ606" s="149">
        <f t="shared" ca="1" si="9"/>
        <v>26</v>
      </c>
    </row>
    <row r="607" spans="1:43" x14ac:dyDescent="0.25">
      <c r="A607" s="7" t="s">
        <v>676</v>
      </c>
      <c r="B607" s="28">
        <v>39776</v>
      </c>
      <c r="C607" s="28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AD607" s="147">
        <v>115003138</v>
      </c>
      <c r="AE607" s="148">
        <v>5052612740</v>
      </c>
      <c r="AF607" s="149" t="s">
        <v>28</v>
      </c>
      <c r="AG607" s="150">
        <v>43347</v>
      </c>
      <c r="AH607" s="151" t="s">
        <v>14</v>
      </c>
      <c r="AI607" s="151"/>
      <c r="AJ607" s="151"/>
      <c r="AK607" s="146"/>
      <c r="AL607" s="156">
        <v>884003350</v>
      </c>
      <c r="AM607" s="151" t="s">
        <v>105</v>
      </c>
      <c r="AN607" s="153" t="s">
        <v>30</v>
      </c>
      <c r="AO607" s="151" t="s">
        <v>1730</v>
      </c>
      <c r="AP607" s="154">
        <v>37045</v>
      </c>
      <c r="AQ607" s="149">
        <f t="shared" ca="1" si="9"/>
        <v>20</v>
      </c>
    </row>
    <row r="608" spans="1:43" x14ac:dyDescent="0.25">
      <c r="A608" s="7" t="s">
        <v>677</v>
      </c>
      <c r="B608" s="28">
        <v>100642</v>
      </c>
      <c r="C608" s="28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AD608" s="147">
        <v>731002170</v>
      </c>
      <c r="AE608" s="148">
        <v>7198502926</v>
      </c>
      <c r="AF608" s="149"/>
      <c r="AG608" s="150">
        <v>93928</v>
      </c>
      <c r="AH608" s="151" t="s">
        <v>22</v>
      </c>
      <c r="AI608" s="151"/>
      <c r="AJ608" s="151"/>
      <c r="AK608" s="146"/>
      <c r="AL608" s="156">
        <v>884002138</v>
      </c>
      <c r="AM608" s="151" t="s">
        <v>616</v>
      </c>
      <c r="AN608" s="153" t="s">
        <v>49</v>
      </c>
      <c r="AO608" s="151" t="s">
        <v>245</v>
      </c>
      <c r="AP608" s="154">
        <v>36189</v>
      </c>
      <c r="AQ608" s="149">
        <f t="shared" ca="1" si="9"/>
        <v>22</v>
      </c>
    </row>
    <row r="609" spans="1:43" x14ac:dyDescent="0.25">
      <c r="A609" s="7" t="s">
        <v>678</v>
      </c>
      <c r="B609" s="28">
        <v>70243</v>
      </c>
      <c r="C609" s="28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AD609" s="147">
        <v>811004245</v>
      </c>
      <c r="AE609" s="148">
        <v>9705506190</v>
      </c>
      <c r="AF609" s="149" t="s">
        <v>19</v>
      </c>
      <c r="AG609" s="150">
        <v>63285</v>
      </c>
      <c r="AH609" s="151" t="s">
        <v>14</v>
      </c>
      <c r="AI609" s="151"/>
      <c r="AJ609" s="151"/>
      <c r="AK609" s="146"/>
      <c r="AL609" s="156">
        <v>884009271</v>
      </c>
      <c r="AM609" s="151" t="s">
        <v>773</v>
      </c>
      <c r="AN609" s="153" t="s">
        <v>12</v>
      </c>
      <c r="AO609" s="151" t="s">
        <v>245</v>
      </c>
      <c r="AP609" s="154">
        <v>41462</v>
      </c>
      <c r="AQ609" s="149">
        <f t="shared" ca="1" si="9"/>
        <v>8</v>
      </c>
    </row>
    <row r="610" spans="1:43" x14ac:dyDescent="0.25">
      <c r="A610" s="7" t="s">
        <v>679</v>
      </c>
      <c r="B610" s="28">
        <v>73191</v>
      </c>
      <c r="C610" s="28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AD610" s="147">
        <v>353004577</v>
      </c>
      <c r="AE610" s="148">
        <v>3037188067</v>
      </c>
      <c r="AF610" s="149"/>
      <c r="AG610" s="150">
        <v>25842</v>
      </c>
      <c r="AH610" s="151" t="s">
        <v>22</v>
      </c>
      <c r="AI610" s="151"/>
      <c r="AJ610" s="151"/>
      <c r="AK610" s="146"/>
      <c r="AL610" s="156">
        <v>889001159</v>
      </c>
      <c r="AM610" s="151" t="s">
        <v>745</v>
      </c>
      <c r="AN610" s="153" t="s">
        <v>27</v>
      </c>
      <c r="AO610" s="151" t="s">
        <v>1686</v>
      </c>
      <c r="AP610" s="154">
        <v>42317</v>
      </c>
      <c r="AQ610" s="149">
        <f t="shared" ca="1" si="9"/>
        <v>6</v>
      </c>
    </row>
    <row r="611" spans="1:43" x14ac:dyDescent="0.25">
      <c r="A611" s="7" t="s">
        <v>680</v>
      </c>
      <c r="B611" s="28">
        <v>110456</v>
      </c>
      <c r="C611" s="28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AD611" s="147">
        <v>306009148</v>
      </c>
      <c r="AE611" s="148">
        <v>9708440900</v>
      </c>
      <c r="AF611" s="149" t="s">
        <v>55</v>
      </c>
      <c r="AG611" s="150">
        <v>115431</v>
      </c>
      <c r="AH611" s="151" t="s">
        <v>14</v>
      </c>
      <c r="AI611" s="151"/>
      <c r="AJ611" s="151"/>
      <c r="AK611" s="146"/>
      <c r="AL611" s="156">
        <v>893007963</v>
      </c>
      <c r="AM611" s="151" t="s">
        <v>235</v>
      </c>
      <c r="AN611" s="153" t="s">
        <v>24</v>
      </c>
      <c r="AO611" s="151" t="s">
        <v>635</v>
      </c>
      <c r="AP611" s="154">
        <v>39006</v>
      </c>
      <c r="AQ611" s="149">
        <f t="shared" ca="1" si="9"/>
        <v>15</v>
      </c>
    </row>
    <row r="612" spans="1:43" x14ac:dyDescent="0.25">
      <c r="A612" s="7" t="s">
        <v>681</v>
      </c>
      <c r="B612" s="28">
        <v>101993</v>
      </c>
      <c r="C612" s="28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AD612" s="147">
        <v>907007089</v>
      </c>
      <c r="AE612" s="148">
        <v>9704078104</v>
      </c>
      <c r="AF612" s="149" t="s">
        <v>15</v>
      </c>
      <c r="AG612" s="150">
        <v>80345</v>
      </c>
      <c r="AH612" s="151" t="s">
        <v>14</v>
      </c>
      <c r="AI612" s="151"/>
      <c r="AJ612" s="151"/>
      <c r="AK612" s="146"/>
      <c r="AL612" s="156">
        <v>895003624</v>
      </c>
      <c r="AM612" s="151" t="s">
        <v>407</v>
      </c>
      <c r="AN612" s="153" t="s">
        <v>12</v>
      </c>
      <c r="AO612" s="151" t="s">
        <v>1647</v>
      </c>
      <c r="AP612" s="154">
        <v>35710</v>
      </c>
      <c r="AQ612" s="149">
        <f t="shared" ca="1" si="9"/>
        <v>24</v>
      </c>
    </row>
    <row r="613" spans="1:43" x14ac:dyDescent="0.25">
      <c r="A613" s="7" t="s">
        <v>682</v>
      </c>
      <c r="B613" s="28">
        <v>118551</v>
      </c>
      <c r="C613" s="28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AD613" s="147">
        <v>579001953</v>
      </c>
      <c r="AE613" s="148">
        <v>9706514650</v>
      </c>
      <c r="AF613" s="149" t="s">
        <v>40</v>
      </c>
      <c r="AG613" s="150">
        <v>101285</v>
      </c>
      <c r="AH613" s="151" t="s">
        <v>18</v>
      </c>
      <c r="AI613" s="151"/>
      <c r="AJ613" s="151"/>
      <c r="AK613" s="146"/>
      <c r="AL613" s="156">
        <v>896001807</v>
      </c>
      <c r="AM613" s="151" t="s">
        <v>151</v>
      </c>
      <c r="AN613" s="153" t="s">
        <v>49</v>
      </c>
      <c r="AO613" s="151" t="s">
        <v>709</v>
      </c>
      <c r="AP613" s="154">
        <v>37262</v>
      </c>
      <c r="AQ613" s="149">
        <f t="shared" ca="1" si="9"/>
        <v>20</v>
      </c>
    </row>
    <row r="614" spans="1:43" x14ac:dyDescent="0.25">
      <c r="A614" s="7" t="s">
        <v>683</v>
      </c>
      <c r="B614" s="28">
        <v>129498</v>
      </c>
      <c r="C614" s="28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AD614" s="147">
        <v>560005993</v>
      </c>
      <c r="AE614" s="148">
        <v>5055790872</v>
      </c>
      <c r="AF614" s="149" t="s">
        <v>15</v>
      </c>
      <c r="AG614" s="150">
        <v>84305</v>
      </c>
      <c r="AH614" s="151" t="s">
        <v>14</v>
      </c>
      <c r="AI614" s="151"/>
      <c r="AJ614" s="151"/>
      <c r="AK614" s="146"/>
      <c r="AL614" s="156">
        <v>896006825</v>
      </c>
      <c r="AM614" s="151" t="s">
        <v>700</v>
      </c>
      <c r="AN614" s="153" t="s">
        <v>30</v>
      </c>
      <c r="AO614" s="151" t="s">
        <v>1649</v>
      </c>
      <c r="AP614" s="154">
        <v>40097</v>
      </c>
      <c r="AQ614" s="149">
        <f t="shared" ca="1" si="9"/>
        <v>12</v>
      </c>
    </row>
    <row r="615" spans="1:43" x14ac:dyDescent="0.25">
      <c r="A615" s="7" t="s">
        <v>684</v>
      </c>
      <c r="B615" s="28">
        <v>64182</v>
      </c>
      <c r="C615" s="28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AD615" s="147">
        <v>343002084</v>
      </c>
      <c r="AE615" s="148">
        <v>9707660273</v>
      </c>
      <c r="AF615" s="149"/>
      <c r="AG615" s="150">
        <v>126401</v>
      </c>
      <c r="AH615" s="151" t="s">
        <v>25</v>
      </c>
      <c r="AI615" s="151"/>
      <c r="AJ615" s="151"/>
      <c r="AK615" s="146"/>
      <c r="AL615" s="156">
        <v>899004709</v>
      </c>
      <c r="AM615" s="151" t="s">
        <v>498</v>
      </c>
      <c r="AN615" s="153" t="s">
        <v>49</v>
      </c>
      <c r="AO615" s="151" t="s">
        <v>245</v>
      </c>
      <c r="AP615" s="154">
        <v>40301</v>
      </c>
      <c r="AQ615" s="149">
        <f t="shared" ca="1" si="9"/>
        <v>11</v>
      </c>
    </row>
    <row r="616" spans="1:43" x14ac:dyDescent="0.25">
      <c r="A616" s="7" t="s">
        <v>685</v>
      </c>
      <c r="B616" s="28">
        <v>91291</v>
      </c>
      <c r="C616" s="28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AD616" s="147">
        <v>476000694</v>
      </c>
      <c r="AE616" s="148">
        <v>9702551469</v>
      </c>
      <c r="AF616" s="149" t="s">
        <v>19</v>
      </c>
      <c r="AG616" s="150">
        <v>49526</v>
      </c>
      <c r="AH616" s="151" t="s">
        <v>18</v>
      </c>
      <c r="AI616" s="151"/>
      <c r="AJ616" s="151"/>
      <c r="AK616" s="146"/>
      <c r="AL616" s="156">
        <v>900001203</v>
      </c>
      <c r="AM616" s="151" t="s">
        <v>269</v>
      </c>
      <c r="AN616" s="153" t="s">
        <v>24</v>
      </c>
      <c r="AO616" s="151" t="s">
        <v>245</v>
      </c>
      <c r="AP616" s="154">
        <v>37731</v>
      </c>
      <c r="AQ616" s="149">
        <f t="shared" ca="1" si="9"/>
        <v>18</v>
      </c>
    </row>
    <row r="617" spans="1:43" x14ac:dyDescent="0.25">
      <c r="A617" s="7" t="s">
        <v>686</v>
      </c>
      <c r="B617" s="28">
        <v>68892</v>
      </c>
      <c r="C617" s="28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AD617" s="147">
        <v>256002416</v>
      </c>
      <c r="AE617" s="148">
        <v>5055185281</v>
      </c>
      <c r="AF617" s="149" t="s">
        <v>55</v>
      </c>
      <c r="AG617" s="150">
        <v>59346</v>
      </c>
      <c r="AH617" s="151" t="s">
        <v>14</v>
      </c>
      <c r="AI617" s="151"/>
      <c r="AJ617" s="151"/>
      <c r="AK617" s="146"/>
      <c r="AL617" s="156">
        <v>902004006</v>
      </c>
      <c r="AM617" s="151" t="s">
        <v>357</v>
      </c>
      <c r="AN617" s="153" t="s">
        <v>30</v>
      </c>
      <c r="AO617" s="151" t="s">
        <v>245</v>
      </c>
      <c r="AP617" s="154">
        <v>37109</v>
      </c>
      <c r="AQ617" s="149">
        <f t="shared" ca="1" si="9"/>
        <v>20</v>
      </c>
    </row>
    <row r="618" spans="1:43" x14ac:dyDescent="0.25">
      <c r="A618" s="7" t="s">
        <v>687</v>
      </c>
      <c r="B618" s="28">
        <v>71104</v>
      </c>
      <c r="C618" s="28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AD618" s="155">
        <v>213009558</v>
      </c>
      <c r="AE618" s="148">
        <v>5056132408</v>
      </c>
      <c r="AF618" s="149" t="s">
        <v>55</v>
      </c>
      <c r="AG618" s="150">
        <v>105683</v>
      </c>
      <c r="AH618" s="151" t="s">
        <v>14</v>
      </c>
      <c r="AI618" s="151"/>
      <c r="AJ618" s="151"/>
      <c r="AK618" s="146"/>
      <c r="AL618" s="156">
        <v>902005832</v>
      </c>
      <c r="AM618" s="151" t="s">
        <v>93</v>
      </c>
      <c r="AN618" s="153" t="s">
        <v>35</v>
      </c>
      <c r="AO618" s="151" t="s">
        <v>245</v>
      </c>
      <c r="AP618" s="154">
        <v>39867</v>
      </c>
      <c r="AQ618" s="149">
        <f t="shared" ca="1" si="9"/>
        <v>12</v>
      </c>
    </row>
    <row r="619" spans="1:43" x14ac:dyDescent="0.25">
      <c r="A619" s="7" t="s">
        <v>688</v>
      </c>
      <c r="B619" s="28">
        <v>47926</v>
      </c>
      <c r="C619" s="28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AD619" s="147">
        <v>490005392</v>
      </c>
      <c r="AE619" s="148">
        <v>9702891217</v>
      </c>
      <c r="AF619" s="149" t="s">
        <v>15</v>
      </c>
      <c r="AG619" s="150">
        <v>57934</v>
      </c>
      <c r="AH619" s="151" t="s">
        <v>14</v>
      </c>
      <c r="AI619" s="151"/>
      <c r="AJ619" s="151"/>
      <c r="AK619" s="146"/>
      <c r="AL619" s="156">
        <v>903005127</v>
      </c>
      <c r="AM619" s="151" t="s">
        <v>430</v>
      </c>
      <c r="AN619" s="153" t="s">
        <v>12</v>
      </c>
      <c r="AO619" s="151" t="s">
        <v>635</v>
      </c>
      <c r="AP619" s="154">
        <v>40161</v>
      </c>
      <c r="AQ619" s="149">
        <f t="shared" ca="1" si="9"/>
        <v>12</v>
      </c>
    </row>
    <row r="620" spans="1:43" x14ac:dyDescent="0.25">
      <c r="A620" s="7" t="s">
        <v>689</v>
      </c>
      <c r="B620" s="28">
        <v>65056</v>
      </c>
      <c r="C620" s="28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AD620" s="147">
        <v>745006469</v>
      </c>
      <c r="AE620" s="148">
        <v>7198488350</v>
      </c>
      <c r="AF620" s="149" t="s">
        <v>40</v>
      </c>
      <c r="AG620" s="150">
        <v>59168</v>
      </c>
      <c r="AH620" s="151" t="s">
        <v>14</v>
      </c>
      <c r="AI620" s="151"/>
      <c r="AJ620" s="151"/>
      <c r="AK620" s="146"/>
      <c r="AL620" s="156">
        <v>904001329</v>
      </c>
      <c r="AM620" s="151" t="s">
        <v>449</v>
      </c>
      <c r="AN620" s="153" t="s">
        <v>12</v>
      </c>
      <c r="AO620" s="151" t="s">
        <v>1691</v>
      </c>
      <c r="AP620" s="154">
        <v>41628</v>
      </c>
      <c r="AQ620" s="149">
        <f t="shared" ca="1" si="9"/>
        <v>8</v>
      </c>
    </row>
    <row r="621" spans="1:43" x14ac:dyDescent="0.25">
      <c r="A621" s="7" t="s">
        <v>690</v>
      </c>
      <c r="B621" s="28">
        <v>34822</v>
      </c>
      <c r="C621" s="28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AD621" s="147">
        <v>391003704</v>
      </c>
      <c r="AE621" s="148">
        <v>7194944596</v>
      </c>
      <c r="AF621" s="149" t="s">
        <v>28</v>
      </c>
      <c r="AG621" s="150">
        <v>112084</v>
      </c>
      <c r="AH621" s="151" t="s">
        <v>14</v>
      </c>
      <c r="AI621" s="151"/>
      <c r="AJ621" s="151"/>
      <c r="AK621" s="146"/>
      <c r="AL621" s="156">
        <v>904005434</v>
      </c>
      <c r="AM621" s="151" t="s">
        <v>733</v>
      </c>
      <c r="AN621" s="153" t="s">
        <v>49</v>
      </c>
      <c r="AO621" s="151" t="s">
        <v>1676</v>
      </c>
      <c r="AP621" s="154">
        <v>35003</v>
      </c>
      <c r="AQ621" s="149">
        <f t="shared" ca="1" si="9"/>
        <v>26</v>
      </c>
    </row>
    <row r="622" spans="1:43" x14ac:dyDescent="0.25">
      <c r="A622" s="7" t="s">
        <v>691</v>
      </c>
      <c r="B622" s="28">
        <v>38875</v>
      </c>
      <c r="C622" s="28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AD622" s="147">
        <v>469009877</v>
      </c>
      <c r="AE622" s="148">
        <v>7196966637</v>
      </c>
      <c r="AF622" s="149" t="s">
        <v>15</v>
      </c>
      <c r="AG622" s="150">
        <v>89224</v>
      </c>
      <c r="AH622" s="151" t="s">
        <v>14</v>
      </c>
      <c r="AI622" s="151"/>
      <c r="AJ622" s="151"/>
      <c r="AK622" s="146"/>
      <c r="AL622" s="156">
        <v>905007977</v>
      </c>
      <c r="AM622" s="151" t="s">
        <v>535</v>
      </c>
      <c r="AN622" s="153" t="s">
        <v>30</v>
      </c>
      <c r="AO622" s="151" t="s">
        <v>1730</v>
      </c>
      <c r="AP622" s="154">
        <v>37371</v>
      </c>
      <c r="AQ622" s="149">
        <f t="shared" ca="1" si="9"/>
        <v>19</v>
      </c>
    </row>
    <row r="623" spans="1:43" x14ac:dyDescent="0.25">
      <c r="A623" s="7" t="s">
        <v>692</v>
      </c>
      <c r="B623" s="28">
        <v>94649</v>
      </c>
      <c r="C623" s="28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AD623" s="147">
        <v>611007637</v>
      </c>
      <c r="AE623" s="148">
        <v>7192792063</v>
      </c>
      <c r="AF623" s="149" t="s">
        <v>19</v>
      </c>
      <c r="AG623" s="150">
        <v>40221</v>
      </c>
      <c r="AH623" s="151" t="s">
        <v>14</v>
      </c>
      <c r="AI623" s="151"/>
      <c r="AJ623" s="151"/>
      <c r="AK623" s="146"/>
      <c r="AL623" s="156">
        <v>907007089</v>
      </c>
      <c r="AM623" s="151" t="s">
        <v>139</v>
      </c>
      <c r="AN623" s="153" t="s">
        <v>12</v>
      </c>
      <c r="AO623" s="151" t="s">
        <v>1649</v>
      </c>
      <c r="AP623" s="154">
        <v>41823</v>
      </c>
      <c r="AQ623" s="149">
        <f t="shared" ca="1" si="9"/>
        <v>7</v>
      </c>
    </row>
    <row r="624" spans="1:43" x14ac:dyDescent="0.25">
      <c r="A624" s="7" t="s">
        <v>693</v>
      </c>
      <c r="B624" s="28">
        <v>48239</v>
      </c>
      <c r="C624" s="28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AD624" s="147">
        <v>529001783</v>
      </c>
      <c r="AE624" s="148">
        <v>3034589262</v>
      </c>
      <c r="AF624" s="149"/>
      <c r="AG624" s="150">
        <v>88360</v>
      </c>
      <c r="AH624" s="151" t="s">
        <v>25</v>
      </c>
      <c r="AI624" s="151"/>
      <c r="AJ624" s="151"/>
      <c r="AK624" s="146"/>
      <c r="AL624" s="156">
        <v>907004260</v>
      </c>
      <c r="AM624" s="151" t="s">
        <v>453</v>
      </c>
      <c r="AN624" s="153" t="s">
        <v>35</v>
      </c>
      <c r="AO624" s="151" t="s">
        <v>1639</v>
      </c>
      <c r="AP624" s="154">
        <v>38281</v>
      </c>
      <c r="AQ624" s="149">
        <f t="shared" ca="1" si="9"/>
        <v>17</v>
      </c>
    </row>
    <row r="625" spans="1:43" x14ac:dyDescent="0.25">
      <c r="A625" s="7" t="s">
        <v>694</v>
      </c>
      <c r="B625" s="28">
        <v>88670</v>
      </c>
      <c r="C625" s="28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AD625" s="147">
        <v>862006869</v>
      </c>
      <c r="AE625" s="148">
        <v>5052921836</v>
      </c>
      <c r="AF625" s="149" t="s">
        <v>15</v>
      </c>
      <c r="AG625" s="150">
        <v>124983</v>
      </c>
      <c r="AH625" s="151" t="s">
        <v>14</v>
      </c>
      <c r="AI625" s="151"/>
      <c r="AJ625" s="151"/>
      <c r="AK625" s="146"/>
      <c r="AL625" s="156">
        <v>907007584</v>
      </c>
      <c r="AM625" s="151" t="s">
        <v>207</v>
      </c>
      <c r="AN625" s="153" t="s">
        <v>30</v>
      </c>
      <c r="AO625" s="151" t="s">
        <v>1649</v>
      </c>
      <c r="AP625" s="154">
        <v>42401</v>
      </c>
      <c r="AQ625" s="149">
        <f t="shared" ca="1" si="9"/>
        <v>5</v>
      </c>
    </row>
    <row r="626" spans="1:43" x14ac:dyDescent="0.25">
      <c r="A626" s="7" t="s">
        <v>695</v>
      </c>
      <c r="B626" s="28">
        <v>119547</v>
      </c>
      <c r="C626" s="28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AD626" s="147">
        <v>285002290</v>
      </c>
      <c r="AE626" s="148">
        <v>5054680033</v>
      </c>
      <c r="AF626" s="149" t="s">
        <v>15</v>
      </c>
      <c r="AG626" s="150">
        <v>77935</v>
      </c>
      <c r="AH626" s="151" t="s">
        <v>14</v>
      </c>
      <c r="AI626" s="151"/>
      <c r="AJ626" s="151"/>
      <c r="AK626" s="146"/>
      <c r="AL626" s="156">
        <v>908009023</v>
      </c>
      <c r="AM626" s="151" t="s">
        <v>654</v>
      </c>
      <c r="AN626" s="153" t="s">
        <v>30</v>
      </c>
      <c r="AO626" s="151" t="s">
        <v>1649</v>
      </c>
      <c r="AP626" s="154">
        <v>38008</v>
      </c>
      <c r="AQ626" s="149">
        <f t="shared" ca="1" si="9"/>
        <v>17</v>
      </c>
    </row>
    <row r="627" spans="1:43" x14ac:dyDescent="0.25">
      <c r="A627" s="7" t="s">
        <v>696</v>
      </c>
      <c r="B627" s="28">
        <v>101215</v>
      </c>
      <c r="C627" s="28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AD627" s="147">
        <v>781005463</v>
      </c>
      <c r="AE627" s="148">
        <v>3032232339</v>
      </c>
      <c r="AF627" s="149" t="s">
        <v>15</v>
      </c>
      <c r="AG627" s="150">
        <v>71391</v>
      </c>
      <c r="AH627" s="151" t="s">
        <v>14</v>
      </c>
      <c r="AI627" s="151"/>
      <c r="AJ627" s="151"/>
      <c r="AK627" s="146"/>
      <c r="AL627" s="156">
        <v>909006073</v>
      </c>
      <c r="AM627" s="151" t="s">
        <v>218</v>
      </c>
      <c r="AN627" s="153" t="s">
        <v>30</v>
      </c>
      <c r="AO627" s="151" t="s">
        <v>709</v>
      </c>
      <c r="AP627" s="154">
        <v>37200</v>
      </c>
      <c r="AQ627" s="149">
        <f t="shared" ca="1" si="9"/>
        <v>20</v>
      </c>
    </row>
    <row r="628" spans="1:43" x14ac:dyDescent="0.25">
      <c r="A628" s="7" t="s">
        <v>697</v>
      </c>
      <c r="B628" s="28">
        <v>44049</v>
      </c>
      <c r="C628" s="28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AD628" s="147">
        <v>488002566</v>
      </c>
      <c r="AE628" s="148">
        <v>5051525844</v>
      </c>
      <c r="AF628" s="149"/>
      <c r="AG628" s="150">
        <v>48982</v>
      </c>
      <c r="AH628" s="151" t="s">
        <v>22</v>
      </c>
      <c r="AI628" s="151"/>
      <c r="AJ628" s="151"/>
      <c r="AK628" s="146"/>
      <c r="AL628" s="156">
        <v>910002208</v>
      </c>
      <c r="AM628" s="151" t="s">
        <v>86</v>
      </c>
      <c r="AN628" s="153" t="s">
        <v>27</v>
      </c>
      <c r="AO628" s="151" t="s">
        <v>1686</v>
      </c>
      <c r="AP628" s="154">
        <v>41602</v>
      </c>
      <c r="AQ628" s="149">
        <f t="shared" ca="1" si="9"/>
        <v>8</v>
      </c>
    </row>
    <row r="629" spans="1:43" x14ac:dyDescent="0.25">
      <c r="A629" s="7" t="s">
        <v>698</v>
      </c>
      <c r="B629" s="28">
        <v>94676</v>
      </c>
      <c r="C629" s="28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AD629" s="147">
        <v>422002439</v>
      </c>
      <c r="AE629" s="148">
        <v>9704563177</v>
      </c>
      <c r="AF629" s="149"/>
      <c r="AG629" s="150">
        <v>128039</v>
      </c>
      <c r="AH629" s="151" t="s">
        <v>25</v>
      </c>
      <c r="AI629" s="151"/>
      <c r="AJ629" s="151"/>
      <c r="AK629" s="146"/>
      <c r="AL629" s="156">
        <v>910006892</v>
      </c>
      <c r="AM629" s="151" t="s">
        <v>735</v>
      </c>
      <c r="AN629" s="153" t="s">
        <v>30</v>
      </c>
      <c r="AO629" s="151" t="s">
        <v>1649</v>
      </c>
      <c r="AP629" s="154">
        <v>41286</v>
      </c>
      <c r="AQ629" s="149">
        <f t="shared" ca="1" si="9"/>
        <v>9</v>
      </c>
    </row>
    <row r="630" spans="1:43" x14ac:dyDescent="0.25">
      <c r="A630" s="7" t="s">
        <v>699</v>
      </c>
      <c r="B630" s="28">
        <v>83620</v>
      </c>
      <c r="C630" s="28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AD630" s="155">
        <v>432009378</v>
      </c>
      <c r="AE630" s="148">
        <v>5052814530</v>
      </c>
      <c r="AF630" s="149" t="s">
        <v>55</v>
      </c>
      <c r="AG630" s="150">
        <v>124514</v>
      </c>
      <c r="AH630" s="151" t="s">
        <v>18</v>
      </c>
      <c r="AI630" s="151"/>
      <c r="AJ630" s="151"/>
      <c r="AK630" s="146"/>
      <c r="AL630" s="156">
        <v>911008047</v>
      </c>
      <c r="AM630" s="151" t="s">
        <v>644</v>
      </c>
      <c r="AN630" s="153" t="s">
        <v>30</v>
      </c>
      <c r="AO630" s="151" t="s">
        <v>1639</v>
      </c>
      <c r="AP630" s="154">
        <v>35747</v>
      </c>
      <c r="AQ630" s="149">
        <f t="shared" ca="1" si="9"/>
        <v>24</v>
      </c>
    </row>
    <row r="631" spans="1:43" x14ac:dyDescent="0.25">
      <c r="A631" s="7" t="s">
        <v>700</v>
      </c>
      <c r="B631" s="28">
        <v>72809</v>
      </c>
      <c r="C631" s="28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AD631" s="147">
        <v>161005645</v>
      </c>
      <c r="AE631" s="148">
        <v>3031282202</v>
      </c>
      <c r="AF631" s="149" t="s">
        <v>15</v>
      </c>
      <c r="AG631" s="150">
        <v>45048</v>
      </c>
      <c r="AH631" s="151" t="s">
        <v>14</v>
      </c>
      <c r="AI631" s="151"/>
      <c r="AJ631" s="151"/>
      <c r="AK631" s="146"/>
      <c r="AL631" s="156">
        <v>914006664</v>
      </c>
      <c r="AM631" s="151" t="s">
        <v>219</v>
      </c>
      <c r="AN631" s="153" t="s">
        <v>24</v>
      </c>
      <c r="AO631" s="151" t="s">
        <v>1644</v>
      </c>
      <c r="AP631" s="154">
        <v>37206</v>
      </c>
      <c r="AQ631" s="149">
        <f t="shared" ca="1" si="9"/>
        <v>20</v>
      </c>
    </row>
    <row r="632" spans="1:43" x14ac:dyDescent="0.25">
      <c r="A632" s="7" t="s">
        <v>701</v>
      </c>
      <c r="B632" s="28">
        <v>99769</v>
      </c>
      <c r="C632" s="28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AD632" s="147">
        <v>329009768</v>
      </c>
      <c r="AE632" s="148">
        <v>5056860208</v>
      </c>
      <c r="AF632" s="149"/>
      <c r="AG632" s="150">
        <v>45612</v>
      </c>
      <c r="AH632" s="151" t="s">
        <v>25</v>
      </c>
      <c r="AI632" s="151"/>
      <c r="AJ632" s="151"/>
      <c r="AK632" s="146"/>
      <c r="AL632" s="156">
        <v>917009993</v>
      </c>
      <c r="AM632" s="151" t="s">
        <v>296</v>
      </c>
      <c r="AN632" s="153" t="s">
        <v>30</v>
      </c>
      <c r="AO632" s="151" t="s">
        <v>1676</v>
      </c>
      <c r="AP632" s="154">
        <v>36679</v>
      </c>
      <c r="AQ632" s="149">
        <f t="shared" ca="1" si="9"/>
        <v>21</v>
      </c>
    </row>
    <row r="633" spans="1:43" x14ac:dyDescent="0.25">
      <c r="A633" s="7" t="s">
        <v>702</v>
      </c>
      <c r="B633" s="28">
        <v>82351</v>
      </c>
      <c r="C633" s="28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AD633" s="147">
        <v>550004629</v>
      </c>
      <c r="AE633" s="148">
        <v>7191276517</v>
      </c>
      <c r="AF633" s="149" t="s">
        <v>15</v>
      </c>
      <c r="AG633" s="150">
        <v>81591</v>
      </c>
      <c r="AH633" s="151" t="s">
        <v>14</v>
      </c>
      <c r="AI633" s="151"/>
      <c r="AJ633" s="151"/>
      <c r="AK633" s="146"/>
      <c r="AL633" s="156">
        <v>917009448</v>
      </c>
      <c r="AM633" s="151" t="s">
        <v>516</v>
      </c>
      <c r="AN633" s="153" t="s">
        <v>30</v>
      </c>
      <c r="AO633" s="151" t="s">
        <v>1676</v>
      </c>
      <c r="AP633" s="154">
        <v>40677</v>
      </c>
      <c r="AQ633" s="149">
        <f t="shared" ca="1" si="9"/>
        <v>10</v>
      </c>
    </row>
    <row r="634" spans="1:43" x14ac:dyDescent="0.25">
      <c r="A634" s="7" t="s">
        <v>703</v>
      </c>
      <c r="B634" s="28">
        <v>80932</v>
      </c>
      <c r="C634" s="28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AD634" s="147">
        <v>925003333</v>
      </c>
      <c r="AE634" s="148">
        <v>5058400261</v>
      </c>
      <c r="AF634" s="149" t="s">
        <v>55</v>
      </c>
      <c r="AG634" s="150">
        <v>57992</v>
      </c>
      <c r="AH634" s="151" t="s">
        <v>14</v>
      </c>
      <c r="AI634" s="151"/>
      <c r="AJ634" s="151"/>
      <c r="AK634" s="146"/>
      <c r="AL634" s="156">
        <v>918007446</v>
      </c>
      <c r="AM634" s="151" t="s">
        <v>532</v>
      </c>
      <c r="AN634" s="153" t="s">
        <v>12</v>
      </c>
      <c r="AO634" s="151" t="s">
        <v>709</v>
      </c>
      <c r="AP634" s="154">
        <v>35713</v>
      </c>
      <c r="AQ634" s="149">
        <f t="shared" ca="1" si="9"/>
        <v>24</v>
      </c>
    </row>
    <row r="635" spans="1:43" x14ac:dyDescent="0.25">
      <c r="A635" s="7" t="s">
        <v>704</v>
      </c>
      <c r="B635" s="28">
        <v>35586</v>
      </c>
      <c r="C635" s="28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AD635" s="155">
        <v>320002802</v>
      </c>
      <c r="AE635" s="148">
        <v>3033265407</v>
      </c>
      <c r="AF635" s="149" t="s">
        <v>19</v>
      </c>
      <c r="AG635" s="150">
        <v>54214</v>
      </c>
      <c r="AH635" s="151" t="s">
        <v>14</v>
      </c>
      <c r="AI635" s="151"/>
      <c r="AJ635" s="151"/>
      <c r="AK635" s="146"/>
      <c r="AL635" s="156">
        <v>923009559</v>
      </c>
      <c r="AM635" s="151" t="s">
        <v>719</v>
      </c>
      <c r="AN635" s="153" t="s">
        <v>30</v>
      </c>
      <c r="AO635" s="151" t="s">
        <v>245</v>
      </c>
      <c r="AP635" s="154">
        <v>40431</v>
      </c>
      <c r="AQ635" s="149">
        <f t="shared" ca="1" si="9"/>
        <v>11</v>
      </c>
    </row>
    <row r="636" spans="1:43" x14ac:dyDescent="0.25">
      <c r="A636" s="7" t="s">
        <v>705</v>
      </c>
      <c r="B636" s="28">
        <v>50314</v>
      </c>
      <c r="C636" s="28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AD636" s="147">
        <v>598000974</v>
      </c>
      <c r="AE636" s="148">
        <v>5056503334</v>
      </c>
      <c r="AF636" s="149" t="s">
        <v>15</v>
      </c>
      <c r="AG636" s="150">
        <v>63541</v>
      </c>
      <c r="AH636" s="151" t="s">
        <v>14</v>
      </c>
      <c r="AI636" s="151"/>
      <c r="AJ636" s="151"/>
      <c r="AK636" s="146"/>
      <c r="AL636" s="156">
        <v>925009794</v>
      </c>
      <c r="AM636" s="151" t="s">
        <v>276</v>
      </c>
      <c r="AN636" s="153" t="s">
        <v>12</v>
      </c>
      <c r="AO636" s="151" t="s">
        <v>245</v>
      </c>
      <c r="AP636" s="154">
        <v>36465</v>
      </c>
      <c r="AQ636" s="149">
        <f t="shared" ca="1" si="9"/>
        <v>22</v>
      </c>
    </row>
    <row r="637" spans="1:43" x14ac:dyDescent="0.25">
      <c r="A637" s="7" t="s">
        <v>706</v>
      </c>
      <c r="B637" s="28">
        <v>51557</v>
      </c>
      <c r="C637" s="28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AD637" s="147">
        <v>174008010</v>
      </c>
      <c r="AE637" s="148">
        <v>3035035104</v>
      </c>
      <c r="AF637" s="149"/>
      <c r="AG637" s="150">
        <v>71153</v>
      </c>
      <c r="AH637" s="151" t="s">
        <v>22</v>
      </c>
      <c r="AI637" s="151"/>
      <c r="AJ637" s="151"/>
      <c r="AK637" s="146"/>
      <c r="AL637" s="156">
        <v>925003333</v>
      </c>
      <c r="AM637" s="151" t="s">
        <v>292</v>
      </c>
      <c r="AN637" s="153" t="s">
        <v>30</v>
      </c>
      <c r="AO637" s="151" t="s">
        <v>635</v>
      </c>
      <c r="AP637" s="154">
        <v>37332</v>
      </c>
      <c r="AQ637" s="149">
        <f t="shared" ca="1" si="9"/>
        <v>19</v>
      </c>
    </row>
    <row r="638" spans="1:43" x14ac:dyDescent="0.25">
      <c r="A638" s="7" t="s">
        <v>707</v>
      </c>
      <c r="B638" s="28">
        <v>72454</v>
      </c>
      <c r="C638" s="28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AD638" s="147">
        <v>228003664</v>
      </c>
      <c r="AE638" s="148">
        <v>9701629556</v>
      </c>
      <c r="AF638" s="149"/>
      <c r="AG638" s="150">
        <v>80325</v>
      </c>
      <c r="AH638" s="151" t="s">
        <v>22</v>
      </c>
      <c r="AI638" s="151"/>
      <c r="AJ638" s="151"/>
      <c r="AK638" s="146"/>
      <c r="AL638" s="156">
        <v>928008786</v>
      </c>
      <c r="AM638" s="151" t="s">
        <v>603</v>
      </c>
      <c r="AN638" s="153" t="s">
        <v>24</v>
      </c>
      <c r="AO638" s="151" t="s">
        <v>709</v>
      </c>
      <c r="AP638" s="154">
        <v>40550</v>
      </c>
      <c r="AQ638" s="149">
        <f t="shared" ca="1" si="9"/>
        <v>11</v>
      </c>
    </row>
    <row r="639" spans="1:43" x14ac:dyDescent="0.25">
      <c r="A639" s="7" t="s">
        <v>708</v>
      </c>
      <c r="B639" s="28">
        <v>105338</v>
      </c>
      <c r="C639" s="28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AD639" s="147">
        <v>326003677</v>
      </c>
      <c r="AE639" s="148">
        <v>9706920236</v>
      </c>
      <c r="AF639" s="149"/>
      <c r="AG639" s="150">
        <v>114504</v>
      </c>
      <c r="AH639" s="151" t="s">
        <v>25</v>
      </c>
      <c r="AI639" s="151"/>
      <c r="AJ639" s="151"/>
      <c r="AK639" s="146"/>
      <c r="AL639" s="156">
        <v>928008012</v>
      </c>
      <c r="AM639" s="151" t="s">
        <v>707</v>
      </c>
      <c r="AN639" s="153" t="s">
        <v>27</v>
      </c>
      <c r="AO639" s="151" t="s">
        <v>245</v>
      </c>
      <c r="AP639" s="154">
        <v>39744</v>
      </c>
      <c r="AQ639" s="149">
        <f t="shared" ca="1" si="9"/>
        <v>13</v>
      </c>
    </row>
    <row r="640" spans="1:43" x14ac:dyDescent="0.25">
      <c r="A640" s="7" t="s">
        <v>710</v>
      </c>
      <c r="B640" s="28">
        <v>95031</v>
      </c>
      <c r="C640" s="28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AD640" s="147">
        <v>414001979</v>
      </c>
      <c r="AE640" s="148">
        <v>9708367725</v>
      </c>
      <c r="AF640" s="149" t="s">
        <v>55</v>
      </c>
      <c r="AG640" s="150">
        <v>51286</v>
      </c>
      <c r="AH640" s="151" t="s">
        <v>14</v>
      </c>
      <c r="AI640" s="151"/>
      <c r="AJ640" s="151"/>
      <c r="AK640" s="146"/>
      <c r="AL640" s="156">
        <v>930003657</v>
      </c>
      <c r="AM640" s="151" t="s">
        <v>724</v>
      </c>
      <c r="AN640" s="153" t="s">
        <v>49</v>
      </c>
      <c r="AO640" s="151" t="s">
        <v>1649</v>
      </c>
      <c r="AP640" s="154">
        <v>41652</v>
      </c>
      <c r="AQ640" s="149">
        <f t="shared" ca="1" si="9"/>
        <v>8</v>
      </c>
    </row>
    <row r="641" spans="1:43" x14ac:dyDescent="0.25">
      <c r="A641" s="7" t="s">
        <v>711</v>
      </c>
      <c r="B641" s="28">
        <v>69697</v>
      </c>
      <c r="C641" s="28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AD641" s="147">
        <v>251006698</v>
      </c>
      <c r="AE641" s="148">
        <v>9706648050</v>
      </c>
      <c r="AF641" s="149" t="s">
        <v>19</v>
      </c>
      <c r="AG641" s="150">
        <v>85824</v>
      </c>
      <c r="AH641" s="151" t="s">
        <v>14</v>
      </c>
      <c r="AI641" s="151"/>
      <c r="AJ641" s="151"/>
      <c r="AK641" s="146"/>
      <c r="AL641" s="156">
        <v>930009968</v>
      </c>
      <c r="AM641" s="151" t="s">
        <v>793</v>
      </c>
      <c r="AN641" s="153" t="s">
        <v>49</v>
      </c>
      <c r="AO641" s="151" t="s">
        <v>245</v>
      </c>
      <c r="AP641" s="154">
        <v>35992</v>
      </c>
      <c r="AQ641" s="149">
        <f t="shared" ca="1" si="9"/>
        <v>23</v>
      </c>
    </row>
    <row r="642" spans="1:43" x14ac:dyDescent="0.25">
      <c r="A642" s="7" t="s">
        <v>712</v>
      </c>
      <c r="B642" s="28">
        <v>96493</v>
      </c>
      <c r="C642" s="28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AD642" s="147">
        <v>469007161</v>
      </c>
      <c r="AE642" s="148">
        <v>7196844371</v>
      </c>
      <c r="AF642" s="149" t="s">
        <v>55</v>
      </c>
      <c r="AG642" s="150">
        <v>110354</v>
      </c>
      <c r="AH642" s="151" t="s">
        <v>14</v>
      </c>
      <c r="AI642" s="151"/>
      <c r="AJ642" s="151"/>
      <c r="AK642" s="146"/>
      <c r="AL642" s="156">
        <v>931006967</v>
      </c>
      <c r="AM642" s="151" t="s">
        <v>613</v>
      </c>
      <c r="AN642" s="153" t="s">
        <v>12</v>
      </c>
      <c r="AO642" s="151" t="s">
        <v>1686</v>
      </c>
      <c r="AP642" s="154">
        <v>41581</v>
      </c>
      <c r="AQ642" s="149">
        <f t="shared" ref="AQ642:AQ699" ca="1" si="10">DATEDIF(AP642,TODAY(),"Y")</f>
        <v>8</v>
      </c>
    </row>
    <row r="643" spans="1:43" x14ac:dyDescent="0.25">
      <c r="A643" s="7" t="s">
        <v>713</v>
      </c>
      <c r="B643" s="28">
        <v>67622</v>
      </c>
      <c r="C643" s="28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AD643" s="147">
        <v>551001165</v>
      </c>
      <c r="AE643" s="148">
        <v>5056584511</v>
      </c>
      <c r="AF643" s="149"/>
      <c r="AG643" s="150">
        <v>98709</v>
      </c>
      <c r="AH643" s="151" t="s">
        <v>22</v>
      </c>
      <c r="AI643" s="151"/>
      <c r="AJ643" s="151"/>
      <c r="AK643" s="146"/>
      <c r="AL643" s="156">
        <v>931009689</v>
      </c>
      <c r="AM643" s="151" t="s">
        <v>537</v>
      </c>
      <c r="AN643" s="153" t="s">
        <v>49</v>
      </c>
      <c r="AO643" s="151" t="s">
        <v>245</v>
      </c>
      <c r="AP643" s="154">
        <v>39153</v>
      </c>
      <c r="AQ643" s="149">
        <f t="shared" ca="1" si="10"/>
        <v>14</v>
      </c>
    </row>
    <row r="644" spans="1:43" x14ac:dyDescent="0.25">
      <c r="A644" s="7" t="s">
        <v>714</v>
      </c>
      <c r="B644" s="28">
        <v>53249</v>
      </c>
      <c r="C644" s="28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AD644" s="147">
        <v>432006414</v>
      </c>
      <c r="AE644" s="148">
        <v>7193539786</v>
      </c>
      <c r="AF644" s="149"/>
      <c r="AG644" s="150">
        <v>59575</v>
      </c>
      <c r="AH644" s="151" t="s">
        <v>22</v>
      </c>
      <c r="AI644" s="151"/>
      <c r="AJ644" s="151"/>
      <c r="AK644" s="146"/>
      <c r="AL644" s="156">
        <v>934008045</v>
      </c>
      <c r="AM644" s="151" t="s">
        <v>215</v>
      </c>
      <c r="AN644" s="153" t="s">
        <v>35</v>
      </c>
      <c r="AO644" s="151" t="s">
        <v>245</v>
      </c>
      <c r="AP644" s="154">
        <v>42558</v>
      </c>
      <c r="AQ644" s="149">
        <f t="shared" ca="1" si="10"/>
        <v>5</v>
      </c>
    </row>
    <row r="645" spans="1:43" x14ac:dyDescent="0.25">
      <c r="A645" s="7" t="s">
        <v>715</v>
      </c>
      <c r="B645" s="28">
        <v>25840</v>
      </c>
      <c r="C645" s="28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AD645" s="147">
        <v>618002890</v>
      </c>
      <c r="AE645" s="148">
        <v>7195876028</v>
      </c>
      <c r="AF645" s="149" t="s">
        <v>15</v>
      </c>
      <c r="AG645" s="150">
        <v>72950</v>
      </c>
      <c r="AH645" s="151" t="s">
        <v>18</v>
      </c>
      <c r="AI645" s="151"/>
      <c r="AJ645" s="151"/>
      <c r="AK645" s="146"/>
      <c r="AL645" s="156">
        <v>935007881</v>
      </c>
      <c r="AM645" s="151" t="s">
        <v>353</v>
      </c>
      <c r="AN645" s="153" t="s">
        <v>30</v>
      </c>
      <c r="AO645" s="151" t="s">
        <v>709</v>
      </c>
      <c r="AP645" s="154">
        <v>40252</v>
      </c>
      <c r="AQ645" s="149">
        <f t="shared" ca="1" si="10"/>
        <v>11</v>
      </c>
    </row>
    <row r="646" spans="1:43" x14ac:dyDescent="0.25">
      <c r="A646" s="7" t="s">
        <v>716</v>
      </c>
      <c r="B646" s="28">
        <v>83361</v>
      </c>
      <c r="C646" s="28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AD646" s="147">
        <v>899004709</v>
      </c>
      <c r="AE646" s="148">
        <v>5056657361</v>
      </c>
      <c r="AF646" s="149" t="s">
        <v>15</v>
      </c>
      <c r="AG646" s="150">
        <v>73590</v>
      </c>
      <c r="AH646" s="151" t="s">
        <v>14</v>
      </c>
      <c r="AI646" s="151"/>
      <c r="AJ646" s="151"/>
      <c r="AK646" s="146"/>
      <c r="AL646" s="156">
        <v>936003296</v>
      </c>
      <c r="AM646" s="151" t="s">
        <v>511</v>
      </c>
      <c r="AN646" s="153" t="s">
        <v>30</v>
      </c>
      <c r="AO646" s="151" t="s">
        <v>529</v>
      </c>
      <c r="AP646" s="154">
        <v>35204</v>
      </c>
      <c r="AQ646" s="149">
        <f t="shared" ca="1" si="10"/>
        <v>25</v>
      </c>
    </row>
    <row r="647" spans="1:43" x14ac:dyDescent="0.25">
      <c r="A647" s="7" t="s">
        <v>717</v>
      </c>
      <c r="B647" s="28">
        <v>69657</v>
      </c>
      <c r="C647" s="28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AD647" s="147">
        <v>580008729</v>
      </c>
      <c r="AE647" s="148">
        <v>7198561246</v>
      </c>
      <c r="AF647" s="149" t="s">
        <v>15</v>
      </c>
      <c r="AG647" s="150">
        <v>66084</v>
      </c>
      <c r="AH647" s="151" t="s">
        <v>14</v>
      </c>
      <c r="AI647" s="151"/>
      <c r="AJ647" s="151"/>
      <c r="AK647" s="146"/>
      <c r="AL647" s="156">
        <v>936001320</v>
      </c>
      <c r="AM647" s="151" t="s">
        <v>783</v>
      </c>
      <c r="AN647" s="153" t="s">
        <v>12</v>
      </c>
      <c r="AO647" s="151" t="s">
        <v>1649</v>
      </c>
      <c r="AP647" s="154">
        <v>38010</v>
      </c>
      <c r="AQ647" s="149">
        <f t="shared" ca="1" si="10"/>
        <v>17</v>
      </c>
    </row>
    <row r="648" spans="1:43" x14ac:dyDescent="0.25">
      <c r="A648" s="7" t="s">
        <v>718</v>
      </c>
      <c r="B648" s="28">
        <v>36336</v>
      </c>
      <c r="C648" s="28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AD648" s="147">
        <v>511002166</v>
      </c>
      <c r="AE648" s="148">
        <v>3035299873</v>
      </c>
      <c r="AF648" s="149" t="s">
        <v>40</v>
      </c>
      <c r="AG648" s="150">
        <v>117196</v>
      </c>
      <c r="AH648" s="151" t="s">
        <v>14</v>
      </c>
      <c r="AI648" s="151"/>
      <c r="AJ648" s="151"/>
      <c r="AK648" s="146"/>
      <c r="AL648" s="156">
        <v>939001494</v>
      </c>
      <c r="AM648" s="151" t="s">
        <v>133</v>
      </c>
      <c r="AN648" s="153" t="s">
        <v>49</v>
      </c>
      <c r="AO648" s="151" t="s">
        <v>709</v>
      </c>
      <c r="AP648" s="154">
        <v>38167</v>
      </c>
      <c r="AQ648" s="149">
        <f t="shared" ca="1" si="10"/>
        <v>17</v>
      </c>
    </row>
    <row r="649" spans="1:43" x14ac:dyDescent="0.25">
      <c r="A649" s="7" t="s">
        <v>719</v>
      </c>
      <c r="B649" s="28">
        <v>30154</v>
      </c>
      <c r="C649" s="28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AD649" s="147">
        <v>798000482</v>
      </c>
      <c r="AE649" s="148">
        <v>5056733291</v>
      </c>
      <c r="AF649" s="149"/>
      <c r="AG649" s="150">
        <v>97644</v>
      </c>
      <c r="AH649" s="151" t="s">
        <v>22</v>
      </c>
      <c r="AI649" s="151"/>
      <c r="AJ649" s="151"/>
      <c r="AK649" s="146"/>
      <c r="AL649" s="156">
        <v>939001919</v>
      </c>
      <c r="AM649" s="151" t="s">
        <v>196</v>
      </c>
      <c r="AN649" s="153" t="s">
        <v>30</v>
      </c>
      <c r="AO649" s="151" t="s">
        <v>810</v>
      </c>
      <c r="AP649" s="154">
        <v>36449</v>
      </c>
      <c r="AQ649" s="149">
        <f t="shared" ca="1" si="10"/>
        <v>22</v>
      </c>
    </row>
    <row r="650" spans="1:43" x14ac:dyDescent="0.25">
      <c r="A650" s="7" t="s">
        <v>720</v>
      </c>
      <c r="B650" s="28">
        <v>56553</v>
      </c>
      <c r="C650" s="28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AD650" s="147">
        <v>306000924</v>
      </c>
      <c r="AE650" s="148">
        <v>5053717553</v>
      </c>
      <c r="AF650" s="149" t="s">
        <v>55</v>
      </c>
      <c r="AG650" s="150">
        <v>123350</v>
      </c>
      <c r="AH650" s="151" t="s">
        <v>14</v>
      </c>
      <c r="AI650" s="151"/>
      <c r="AJ650" s="151"/>
      <c r="AK650" s="146"/>
      <c r="AL650" s="156">
        <v>939009698</v>
      </c>
      <c r="AM650" s="151" t="s">
        <v>540</v>
      </c>
      <c r="AN650" s="153" t="s">
        <v>12</v>
      </c>
      <c r="AO650" s="151" t="s">
        <v>709</v>
      </c>
      <c r="AP650" s="154">
        <v>40271</v>
      </c>
      <c r="AQ650" s="149">
        <f t="shared" ca="1" si="10"/>
        <v>11</v>
      </c>
    </row>
    <row r="651" spans="1:43" x14ac:dyDescent="0.25">
      <c r="A651" s="7" t="s">
        <v>721</v>
      </c>
      <c r="B651" s="28">
        <v>87469</v>
      </c>
      <c r="C651" s="28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AD651" s="147">
        <v>778004872</v>
      </c>
      <c r="AE651" s="148">
        <v>3037345539</v>
      </c>
      <c r="AF651" s="149"/>
      <c r="AG651" s="150">
        <v>79586</v>
      </c>
      <c r="AH651" s="151" t="s">
        <v>22</v>
      </c>
      <c r="AI651" s="151"/>
      <c r="AJ651" s="151"/>
      <c r="AK651" s="146"/>
      <c r="AL651" s="156">
        <v>940008618</v>
      </c>
      <c r="AM651" s="151" t="s">
        <v>251</v>
      </c>
      <c r="AN651" s="153" t="s">
        <v>49</v>
      </c>
      <c r="AO651" s="151" t="s">
        <v>1647</v>
      </c>
      <c r="AP651" s="154">
        <v>41846</v>
      </c>
      <c r="AQ651" s="149">
        <f t="shared" ca="1" si="10"/>
        <v>7</v>
      </c>
    </row>
    <row r="652" spans="1:43" x14ac:dyDescent="0.25">
      <c r="A652" s="7" t="s">
        <v>722</v>
      </c>
      <c r="B652" s="28">
        <v>121226</v>
      </c>
      <c r="C652" s="28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AD652" s="147">
        <v>233005964</v>
      </c>
      <c r="AE652" s="148">
        <v>7193575849</v>
      </c>
      <c r="AF652" s="149"/>
      <c r="AG652" s="150">
        <v>92932</v>
      </c>
      <c r="AH652" s="151" t="s">
        <v>25</v>
      </c>
      <c r="AI652" s="151"/>
      <c r="AJ652" s="151"/>
      <c r="AK652" s="146"/>
      <c r="AL652" s="156">
        <v>940008237</v>
      </c>
      <c r="AM652" s="151" t="s">
        <v>169</v>
      </c>
      <c r="AN652" s="153" t="s">
        <v>24</v>
      </c>
      <c r="AO652" s="151" t="s">
        <v>635</v>
      </c>
      <c r="AP652" s="154">
        <v>35206</v>
      </c>
      <c r="AQ652" s="149">
        <f t="shared" ca="1" si="10"/>
        <v>25</v>
      </c>
    </row>
    <row r="653" spans="1:43" x14ac:dyDescent="0.25">
      <c r="A653" s="7" t="s">
        <v>723</v>
      </c>
      <c r="B653" s="28">
        <v>69902</v>
      </c>
      <c r="C653" s="28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AD653" s="147">
        <v>350004566</v>
      </c>
      <c r="AE653" s="148">
        <v>9705317859</v>
      </c>
      <c r="AF653" s="149" t="s">
        <v>40</v>
      </c>
      <c r="AG653" s="150">
        <v>38926</v>
      </c>
      <c r="AH653" s="151" t="s">
        <v>14</v>
      </c>
      <c r="AI653" s="151"/>
      <c r="AJ653" s="151"/>
      <c r="AK653" s="146"/>
      <c r="AL653" s="156">
        <v>942002169</v>
      </c>
      <c r="AM653" s="151" t="s">
        <v>293</v>
      </c>
      <c r="AN653" s="153" t="s">
        <v>30</v>
      </c>
      <c r="AO653" s="151" t="s">
        <v>245</v>
      </c>
      <c r="AP653" s="154">
        <v>37856</v>
      </c>
      <c r="AQ653" s="149">
        <f t="shared" ca="1" si="10"/>
        <v>18</v>
      </c>
    </row>
    <row r="654" spans="1:43" x14ac:dyDescent="0.25">
      <c r="A654" s="7" t="s">
        <v>724</v>
      </c>
      <c r="B654" s="28">
        <v>41620</v>
      </c>
      <c r="C654" s="28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AD654" s="147">
        <v>740009940</v>
      </c>
      <c r="AE654" s="148">
        <v>7191246633</v>
      </c>
      <c r="AF654" s="149" t="s">
        <v>19</v>
      </c>
      <c r="AG654" s="150">
        <v>40055</v>
      </c>
      <c r="AH654" s="151" t="s">
        <v>14</v>
      </c>
      <c r="AI654" s="151"/>
      <c r="AJ654" s="151"/>
      <c r="AK654" s="146"/>
      <c r="AL654" s="156">
        <v>943009635</v>
      </c>
      <c r="AM654" s="151" t="s">
        <v>447</v>
      </c>
      <c r="AN654" s="153" t="s">
        <v>30</v>
      </c>
      <c r="AO654" s="151" t="s">
        <v>1649</v>
      </c>
      <c r="AP654" s="154">
        <v>39625</v>
      </c>
      <c r="AQ654" s="149">
        <f t="shared" ca="1" si="10"/>
        <v>13</v>
      </c>
    </row>
    <row r="655" spans="1:43" x14ac:dyDescent="0.25">
      <c r="A655" s="7" t="s">
        <v>725</v>
      </c>
      <c r="B655" s="28">
        <v>50437</v>
      </c>
      <c r="C655" s="28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AD655" s="147">
        <v>272002380</v>
      </c>
      <c r="AE655" s="148">
        <v>9708577225</v>
      </c>
      <c r="AF655" s="149"/>
      <c r="AG655" s="150">
        <v>45256</v>
      </c>
      <c r="AH655" s="151" t="s">
        <v>22</v>
      </c>
      <c r="AI655" s="151"/>
      <c r="AJ655" s="151"/>
      <c r="AK655" s="146"/>
      <c r="AL655" s="156">
        <v>944004072</v>
      </c>
      <c r="AM655" s="151" t="s">
        <v>662</v>
      </c>
      <c r="AN655" s="153" t="s">
        <v>49</v>
      </c>
      <c r="AO655" s="151" t="s">
        <v>1730</v>
      </c>
      <c r="AP655" s="154">
        <v>37074</v>
      </c>
      <c r="AQ655" s="149">
        <f t="shared" ca="1" si="10"/>
        <v>20</v>
      </c>
    </row>
    <row r="656" spans="1:43" x14ac:dyDescent="0.25">
      <c r="A656" s="7" t="s">
        <v>726</v>
      </c>
      <c r="B656" s="28">
        <v>20557</v>
      </c>
      <c r="C656" s="28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AD656" s="147">
        <v>880003642</v>
      </c>
      <c r="AE656" s="148">
        <v>9702447501</v>
      </c>
      <c r="AF656" s="149" t="s">
        <v>19</v>
      </c>
      <c r="AG656" s="150">
        <v>111236</v>
      </c>
      <c r="AH656" s="151" t="s">
        <v>14</v>
      </c>
      <c r="AI656" s="151"/>
      <c r="AJ656" s="151"/>
      <c r="AK656" s="146"/>
      <c r="AL656" s="156">
        <v>945004471</v>
      </c>
      <c r="AM656" s="151" t="s">
        <v>788</v>
      </c>
      <c r="AN656" s="153" t="s">
        <v>35</v>
      </c>
      <c r="AO656" s="151" t="s">
        <v>1639</v>
      </c>
      <c r="AP656" s="154">
        <v>37883</v>
      </c>
      <c r="AQ656" s="149">
        <f t="shared" ca="1" si="10"/>
        <v>18</v>
      </c>
    </row>
    <row r="657" spans="1:43" x14ac:dyDescent="0.25">
      <c r="A657" s="7" t="s">
        <v>727</v>
      </c>
      <c r="B657" s="28">
        <v>116640</v>
      </c>
      <c r="C657" s="28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AD657" s="147">
        <v>483008807</v>
      </c>
      <c r="AE657" s="148">
        <v>7192338778</v>
      </c>
      <c r="AF657" s="149"/>
      <c r="AG657" s="150">
        <v>91184</v>
      </c>
      <c r="AH657" s="151" t="s">
        <v>25</v>
      </c>
      <c r="AI657" s="151"/>
      <c r="AJ657" s="151"/>
      <c r="AK657" s="146"/>
      <c r="AL657" s="156">
        <v>945008417</v>
      </c>
      <c r="AM657" s="151" t="s">
        <v>587</v>
      </c>
      <c r="AN657" s="153" t="s">
        <v>49</v>
      </c>
      <c r="AO657" s="151" t="s">
        <v>709</v>
      </c>
      <c r="AP657" s="154">
        <v>37204</v>
      </c>
      <c r="AQ657" s="149">
        <f t="shared" ca="1" si="10"/>
        <v>20</v>
      </c>
    </row>
    <row r="658" spans="1:43" x14ac:dyDescent="0.25">
      <c r="A658" s="7" t="s">
        <v>728</v>
      </c>
      <c r="B658" s="28">
        <v>74980</v>
      </c>
      <c r="C658" s="28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AD658" s="147">
        <v>127002654</v>
      </c>
      <c r="AE658" s="148">
        <v>5052126686</v>
      </c>
      <c r="AF658" s="149"/>
      <c r="AG658" s="150">
        <v>129082</v>
      </c>
      <c r="AH658" s="151" t="s">
        <v>25</v>
      </c>
      <c r="AI658" s="151"/>
      <c r="AJ658" s="151"/>
      <c r="AK658" s="146"/>
      <c r="AL658" s="156">
        <v>945007891</v>
      </c>
      <c r="AM658" s="151" t="s">
        <v>413</v>
      </c>
      <c r="AN658" s="153" t="s">
        <v>30</v>
      </c>
      <c r="AO658" s="151" t="s">
        <v>245</v>
      </c>
      <c r="AP658" s="154">
        <v>40745</v>
      </c>
      <c r="AQ658" s="149">
        <f t="shared" ca="1" si="10"/>
        <v>10</v>
      </c>
    </row>
    <row r="659" spans="1:43" x14ac:dyDescent="0.25">
      <c r="A659" s="7" t="s">
        <v>729</v>
      </c>
      <c r="B659" s="28">
        <v>94691</v>
      </c>
      <c r="C659" s="28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AD659" s="147">
        <v>675009095</v>
      </c>
      <c r="AE659" s="148">
        <v>3034161772</v>
      </c>
      <c r="AF659" s="149" t="s">
        <v>55</v>
      </c>
      <c r="AG659" s="150">
        <v>117145</v>
      </c>
      <c r="AH659" s="151" t="s">
        <v>14</v>
      </c>
      <c r="AI659" s="151"/>
      <c r="AJ659" s="151"/>
      <c r="AK659" s="146"/>
      <c r="AL659" s="156">
        <v>946006578</v>
      </c>
      <c r="AM659" s="151" t="s">
        <v>108</v>
      </c>
      <c r="AN659" s="153" t="s">
        <v>24</v>
      </c>
      <c r="AO659" s="151" t="s">
        <v>1649</v>
      </c>
      <c r="AP659" s="154">
        <v>37842</v>
      </c>
      <c r="AQ659" s="149">
        <f t="shared" ca="1" si="10"/>
        <v>18</v>
      </c>
    </row>
    <row r="660" spans="1:43" x14ac:dyDescent="0.25">
      <c r="A660" s="7" t="s">
        <v>730</v>
      </c>
      <c r="B660" s="28">
        <v>49373</v>
      </c>
      <c r="C660" s="28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AD660" s="147">
        <v>837005769</v>
      </c>
      <c r="AE660" s="148">
        <v>9703077504</v>
      </c>
      <c r="AF660" s="149"/>
      <c r="AG660" s="150">
        <v>63705</v>
      </c>
      <c r="AH660" s="151" t="s">
        <v>22</v>
      </c>
      <c r="AI660" s="151"/>
      <c r="AJ660" s="151"/>
      <c r="AK660" s="146"/>
      <c r="AL660" s="156">
        <v>947002808</v>
      </c>
      <c r="AM660" s="151" t="s">
        <v>448</v>
      </c>
      <c r="AN660" s="153" t="s">
        <v>12</v>
      </c>
      <c r="AO660" s="151" t="s">
        <v>1644</v>
      </c>
      <c r="AP660" s="154">
        <v>37178</v>
      </c>
      <c r="AQ660" s="149">
        <f t="shared" ca="1" si="10"/>
        <v>20</v>
      </c>
    </row>
    <row r="661" spans="1:43" x14ac:dyDescent="0.25">
      <c r="A661" s="7" t="s">
        <v>731</v>
      </c>
      <c r="B661" s="28">
        <v>38575</v>
      </c>
      <c r="C661" s="28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AD661" s="147">
        <v>823006933</v>
      </c>
      <c r="AE661" s="148">
        <v>9707126482</v>
      </c>
      <c r="AF661" s="149"/>
      <c r="AG661" s="150">
        <v>79040</v>
      </c>
      <c r="AH661" s="151" t="s">
        <v>22</v>
      </c>
      <c r="AI661" s="151"/>
      <c r="AJ661" s="151"/>
      <c r="AK661" s="146"/>
      <c r="AL661" s="156">
        <v>948009941</v>
      </c>
      <c r="AM661" s="151" t="s">
        <v>572</v>
      </c>
      <c r="AN661" s="153" t="s">
        <v>30</v>
      </c>
      <c r="AO661" s="151" t="s">
        <v>529</v>
      </c>
      <c r="AP661" s="154">
        <v>35082</v>
      </c>
      <c r="AQ661" s="149">
        <f t="shared" ca="1" si="10"/>
        <v>26</v>
      </c>
    </row>
    <row r="662" spans="1:43" x14ac:dyDescent="0.25">
      <c r="A662" s="7" t="s">
        <v>732</v>
      </c>
      <c r="B662" s="28">
        <v>73697</v>
      </c>
      <c r="C662" s="28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AD662" s="147">
        <v>178005958</v>
      </c>
      <c r="AE662" s="148">
        <v>5056712695</v>
      </c>
      <c r="AF662" s="149" t="s">
        <v>15</v>
      </c>
      <c r="AG662" s="150">
        <v>72383</v>
      </c>
      <c r="AH662" s="151" t="s">
        <v>18</v>
      </c>
      <c r="AI662" s="151"/>
      <c r="AJ662" s="151"/>
      <c r="AK662" s="146"/>
      <c r="AL662" s="156">
        <v>949003495</v>
      </c>
      <c r="AM662" s="151" t="s">
        <v>311</v>
      </c>
      <c r="AN662" s="153" t="s">
        <v>30</v>
      </c>
      <c r="AO662" s="151" t="s">
        <v>1716</v>
      </c>
      <c r="AP662" s="154">
        <v>38138</v>
      </c>
      <c r="AQ662" s="149">
        <f t="shared" ca="1" si="10"/>
        <v>17</v>
      </c>
    </row>
    <row r="663" spans="1:43" x14ac:dyDescent="0.25">
      <c r="A663" s="7" t="s">
        <v>733</v>
      </c>
      <c r="B663" s="28">
        <v>110893</v>
      </c>
      <c r="C663" s="28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AD663" s="147">
        <v>630002705</v>
      </c>
      <c r="AE663" s="148">
        <v>9706865606</v>
      </c>
      <c r="AF663" s="149"/>
      <c r="AG663" s="150">
        <v>58542</v>
      </c>
      <c r="AH663" s="151" t="s">
        <v>22</v>
      </c>
      <c r="AI663" s="151"/>
      <c r="AJ663" s="151"/>
      <c r="AK663" s="146"/>
      <c r="AL663" s="156">
        <v>950008174</v>
      </c>
      <c r="AM663" s="151" t="s">
        <v>284</v>
      </c>
      <c r="AN663" s="153" t="s">
        <v>12</v>
      </c>
      <c r="AO663" s="151" t="s">
        <v>1644</v>
      </c>
      <c r="AP663" s="154">
        <v>38864</v>
      </c>
      <c r="AQ663" s="149">
        <f t="shared" ca="1" si="10"/>
        <v>15</v>
      </c>
    </row>
    <row r="664" spans="1:43" x14ac:dyDescent="0.25">
      <c r="A664" s="7" t="s">
        <v>734</v>
      </c>
      <c r="B664" s="28">
        <v>108068</v>
      </c>
      <c r="C664" s="28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AD664" s="147">
        <v>876006698</v>
      </c>
      <c r="AE664" s="148">
        <v>5056345909</v>
      </c>
      <c r="AF664" s="149" t="s">
        <v>40</v>
      </c>
      <c r="AG664" s="150">
        <v>70487</v>
      </c>
      <c r="AH664" s="151" t="s">
        <v>18</v>
      </c>
      <c r="AI664" s="151"/>
      <c r="AJ664" s="151"/>
      <c r="AK664" s="146"/>
      <c r="AL664" s="156">
        <v>951007110</v>
      </c>
      <c r="AM664" s="151" t="s">
        <v>802</v>
      </c>
      <c r="AN664" s="153" t="s">
        <v>12</v>
      </c>
      <c r="AO664" s="151" t="s">
        <v>245</v>
      </c>
      <c r="AP664" s="154">
        <v>35977</v>
      </c>
      <c r="AQ664" s="149">
        <f t="shared" ca="1" si="10"/>
        <v>23</v>
      </c>
    </row>
    <row r="665" spans="1:43" x14ac:dyDescent="0.25">
      <c r="A665" s="7" t="s">
        <v>735</v>
      </c>
      <c r="B665" s="28">
        <v>118196</v>
      </c>
      <c r="C665" s="28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AD665" s="147">
        <v>856007520</v>
      </c>
      <c r="AE665" s="148">
        <v>7192224790</v>
      </c>
      <c r="AF665" s="149"/>
      <c r="AG665" s="150">
        <v>89021</v>
      </c>
      <c r="AH665" s="151" t="s">
        <v>22</v>
      </c>
      <c r="AI665" s="151"/>
      <c r="AJ665" s="151"/>
      <c r="AK665" s="146"/>
      <c r="AL665" s="156">
        <v>953001503</v>
      </c>
      <c r="AM665" s="151" t="s">
        <v>663</v>
      </c>
      <c r="AN665" s="153" t="s">
        <v>30</v>
      </c>
      <c r="AO665" s="151" t="s">
        <v>1639</v>
      </c>
      <c r="AP665" s="154">
        <v>38193</v>
      </c>
      <c r="AQ665" s="149">
        <f t="shared" ca="1" si="10"/>
        <v>17</v>
      </c>
    </row>
    <row r="666" spans="1:43" x14ac:dyDescent="0.25">
      <c r="A666" s="7" t="s">
        <v>736</v>
      </c>
      <c r="B666" s="28">
        <v>130099</v>
      </c>
      <c r="C666" s="28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AD666" s="147">
        <v>648008204</v>
      </c>
      <c r="AE666" s="148">
        <v>9701957923</v>
      </c>
      <c r="AF666" s="149" t="s">
        <v>19</v>
      </c>
      <c r="AG666" s="150">
        <v>113999</v>
      </c>
      <c r="AH666" s="151" t="s">
        <v>14</v>
      </c>
      <c r="AI666" s="151"/>
      <c r="AJ666" s="151"/>
      <c r="AK666" s="146"/>
      <c r="AL666" s="156">
        <v>954004951</v>
      </c>
      <c r="AM666" s="151" t="s">
        <v>128</v>
      </c>
      <c r="AN666" s="153" t="s">
        <v>12</v>
      </c>
      <c r="AO666" s="151" t="s">
        <v>635</v>
      </c>
      <c r="AP666" s="154">
        <v>38284</v>
      </c>
      <c r="AQ666" s="149">
        <f t="shared" ca="1" si="10"/>
        <v>17</v>
      </c>
    </row>
    <row r="667" spans="1:43" x14ac:dyDescent="0.25">
      <c r="A667" s="7" t="s">
        <v>737</v>
      </c>
      <c r="B667" s="28">
        <v>64552</v>
      </c>
      <c r="C667" s="28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AD667" s="147">
        <v>214004611</v>
      </c>
      <c r="AE667" s="148">
        <v>3032636516</v>
      </c>
      <c r="AF667" s="149"/>
      <c r="AG667" s="150">
        <v>55875</v>
      </c>
      <c r="AH667" s="151" t="s">
        <v>22</v>
      </c>
      <c r="AI667" s="151"/>
      <c r="AJ667" s="151"/>
      <c r="AK667" s="146"/>
      <c r="AL667" s="156">
        <v>955001593</v>
      </c>
      <c r="AM667" s="151" t="s">
        <v>45</v>
      </c>
      <c r="AN667" s="153" t="s">
        <v>30</v>
      </c>
      <c r="AO667" s="151" t="s">
        <v>1686</v>
      </c>
      <c r="AP667" s="154">
        <v>37827</v>
      </c>
      <c r="AQ667" s="149">
        <f t="shared" ca="1" si="10"/>
        <v>18</v>
      </c>
    </row>
    <row r="668" spans="1:43" x14ac:dyDescent="0.25">
      <c r="A668" s="7" t="s">
        <v>738</v>
      </c>
      <c r="B668" s="28">
        <v>40459</v>
      </c>
      <c r="C668" s="28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AD668" s="147">
        <v>884003350</v>
      </c>
      <c r="AE668" s="148">
        <v>3031575684</v>
      </c>
      <c r="AF668" s="149" t="s">
        <v>55</v>
      </c>
      <c r="AG668" s="150">
        <v>83559</v>
      </c>
      <c r="AH668" s="151" t="s">
        <v>14</v>
      </c>
      <c r="AI668" s="151"/>
      <c r="AJ668" s="151"/>
      <c r="AK668" s="146"/>
      <c r="AL668" s="156">
        <v>956006053</v>
      </c>
      <c r="AM668" s="151" t="s">
        <v>714</v>
      </c>
      <c r="AN668" s="153" t="s">
        <v>30</v>
      </c>
      <c r="AO668" s="151" t="s">
        <v>1676</v>
      </c>
      <c r="AP668" s="154">
        <v>35348</v>
      </c>
      <c r="AQ668" s="149">
        <f t="shared" ca="1" si="10"/>
        <v>25</v>
      </c>
    </row>
    <row r="669" spans="1:43" x14ac:dyDescent="0.25">
      <c r="A669" s="7" t="s">
        <v>739</v>
      </c>
      <c r="B669" s="28">
        <v>43203</v>
      </c>
      <c r="C669" s="28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AD669" s="155">
        <v>770008594</v>
      </c>
      <c r="AE669" s="148">
        <v>9708085402</v>
      </c>
      <c r="AF669" s="149" t="s">
        <v>28</v>
      </c>
      <c r="AG669" s="150">
        <v>36336</v>
      </c>
      <c r="AH669" s="151" t="s">
        <v>18</v>
      </c>
      <c r="AI669" s="151"/>
      <c r="AJ669" s="151"/>
      <c r="AK669" s="146"/>
      <c r="AL669" s="156">
        <v>957003327</v>
      </c>
      <c r="AM669" s="151" t="s">
        <v>198</v>
      </c>
      <c r="AN669" s="153" t="s">
        <v>27</v>
      </c>
      <c r="AO669" s="151" t="s">
        <v>1644</v>
      </c>
      <c r="AP669" s="154">
        <v>38221</v>
      </c>
      <c r="AQ669" s="149">
        <f t="shared" ca="1" si="10"/>
        <v>17</v>
      </c>
    </row>
    <row r="670" spans="1:43" x14ac:dyDescent="0.25">
      <c r="A670" s="7" t="s">
        <v>740</v>
      </c>
      <c r="B670" s="28">
        <v>98089</v>
      </c>
      <c r="C670" s="28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AD670" s="155">
        <v>546007356</v>
      </c>
      <c r="AE670" s="148">
        <v>7196129939</v>
      </c>
      <c r="AF670" s="149" t="s">
        <v>40</v>
      </c>
      <c r="AG670" s="150">
        <v>52494</v>
      </c>
      <c r="AH670" s="151" t="s">
        <v>14</v>
      </c>
      <c r="AI670" s="151"/>
      <c r="AJ670" s="151"/>
      <c r="AK670" s="146"/>
      <c r="AL670" s="156">
        <v>957006313</v>
      </c>
      <c r="AM670" s="151" t="s">
        <v>384</v>
      </c>
      <c r="AN670" s="153" t="s">
        <v>35</v>
      </c>
      <c r="AO670" s="151" t="s">
        <v>1639</v>
      </c>
      <c r="AP670" s="154">
        <v>35537</v>
      </c>
      <c r="AQ670" s="149">
        <f t="shared" ca="1" si="10"/>
        <v>24</v>
      </c>
    </row>
    <row r="671" spans="1:43" x14ac:dyDescent="0.25">
      <c r="A671" s="7" t="s">
        <v>741</v>
      </c>
      <c r="B671" s="28">
        <v>34589</v>
      </c>
      <c r="C671" s="28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AD671" s="147">
        <v>580008329</v>
      </c>
      <c r="AE671" s="148">
        <v>3035327906</v>
      </c>
      <c r="AF671" s="149" t="s">
        <v>15</v>
      </c>
      <c r="AG671" s="150">
        <v>55970</v>
      </c>
      <c r="AH671" s="151" t="s">
        <v>18</v>
      </c>
      <c r="AI671" s="151"/>
      <c r="AJ671" s="151"/>
      <c r="AK671" s="146"/>
      <c r="AL671" s="156">
        <v>959007481</v>
      </c>
      <c r="AM671" s="151" t="s">
        <v>57</v>
      </c>
      <c r="AN671" s="153" t="s">
        <v>27</v>
      </c>
      <c r="AO671" s="151" t="s">
        <v>1649</v>
      </c>
      <c r="AP671" s="154">
        <v>41141</v>
      </c>
      <c r="AQ671" s="149">
        <f t="shared" ca="1" si="10"/>
        <v>9</v>
      </c>
    </row>
    <row r="672" spans="1:43" x14ac:dyDescent="0.25">
      <c r="A672" s="7" t="s">
        <v>742</v>
      </c>
      <c r="B672" s="28">
        <v>60457</v>
      </c>
      <c r="C672" s="28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AD672" s="147">
        <v>299000265</v>
      </c>
      <c r="AE672" s="148">
        <v>5058561612</v>
      </c>
      <c r="AF672" s="149" t="s">
        <v>28</v>
      </c>
      <c r="AG672" s="150">
        <v>124367</v>
      </c>
      <c r="AH672" s="151" t="s">
        <v>14</v>
      </c>
      <c r="AI672" s="151"/>
      <c r="AJ672" s="151"/>
      <c r="AK672" s="146"/>
      <c r="AL672" s="156">
        <v>963002989</v>
      </c>
      <c r="AM672" s="151" t="s">
        <v>585</v>
      </c>
      <c r="AN672" s="153" t="s">
        <v>49</v>
      </c>
      <c r="AO672" s="151" t="s">
        <v>709</v>
      </c>
      <c r="AP672" s="154">
        <v>40362</v>
      </c>
      <c r="AQ672" s="149">
        <f t="shared" ca="1" si="10"/>
        <v>11</v>
      </c>
    </row>
    <row r="673" spans="1:43" x14ac:dyDescent="0.25">
      <c r="A673" s="7" t="s">
        <v>743</v>
      </c>
      <c r="B673" s="28">
        <v>20216</v>
      </c>
      <c r="C673" s="28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AD673" s="155">
        <v>214004063</v>
      </c>
      <c r="AE673" s="148">
        <v>3036092172</v>
      </c>
      <c r="AF673" s="149" t="s">
        <v>55</v>
      </c>
      <c r="AG673" s="150">
        <v>78924</v>
      </c>
      <c r="AH673" s="151" t="s">
        <v>18</v>
      </c>
      <c r="AI673" s="151"/>
      <c r="AJ673" s="151"/>
      <c r="AK673" s="146"/>
      <c r="AL673" s="156">
        <v>965008350</v>
      </c>
      <c r="AM673" s="151" t="s">
        <v>112</v>
      </c>
      <c r="AN673" s="153" t="s">
        <v>12</v>
      </c>
      <c r="AO673" s="151" t="s">
        <v>635</v>
      </c>
      <c r="AP673" s="154">
        <v>37375</v>
      </c>
      <c r="AQ673" s="149">
        <f t="shared" ca="1" si="10"/>
        <v>19</v>
      </c>
    </row>
    <row r="674" spans="1:43" x14ac:dyDescent="0.25">
      <c r="A674" s="7" t="s">
        <v>744</v>
      </c>
      <c r="B674" s="28">
        <v>52075</v>
      </c>
      <c r="C674" s="28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AD674" s="147">
        <v>852002029</v>
      </c>
      <c r="AE674" s="148">
        <v>3033046338</v>
      </c>
      <c r="AF674" s="149" t="s">
        <v>15</v>
      </c>
      <c r="AG674" s="150">
        <v>39937</v>
      </c>
      <c r="AH674" s="151" t="s">
        <v>14</v>
      </c>
      <c r="AI674" s="151"/>
      <c r="AJ674" s="151"/>
      <c r="AK674" s="146"/>
      <c r="AL674" s="156">
        <v>968008540</v>
      </c>
      <c r="AM674" s="151" t="s">
        <v>299</v>
      </c>
      <c r="AN674" s="153" t="s">
        <v>30</v>
      </c>
      <c r="AO674" s="151" t="s">
        <v>1647</v>
      </c>
      <c r="AP674" s="154">
        <v>35819</v>
      </c>
      <c r="AQ674" s="149">
        <f t="shared" ca="1" si="10"/>
        <v>23</v>
      </c>
    </row>
    <row r="675" spans="1:43" x14ac:dyDescent="0.25">
      <c r="A675" s="7" t="s">
        <v>745</v>
      </c>
      <c r="B675" s="28">
        <v>39081</v>
      </c>
      <c r="C675" s="28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AD675" s="147">
        <v>832008459</v>
      </c>
      <c r="AE675" s="148">
        <v>5052256131</v>
      </c>
      <c r="AF675" s="149" t="s">
        <v>15</v>
      </c>
      <c r="AG675" s="150">
        <v>64429</v>
      </c>
      <c r="AH675" s="151" t="s">
        <v>14</v>
      </c>
      <c r="AI675" s="151"/>
      <c r="AJ675" s="151"/>
      <c r="AK675" s="146"/>
      <c r="AL675" s="156">
        <v>976007455</v>
      </c>
      <c r="AM675" s="151" t="s">
        <v>536</v>
      </c>
      <c r="AN675" s="153" t="s">
        <v>49</v>
      </c>
      <c r="AO675" s="151" t="s">
        <v>245</v>
      </c>
      <c r="AP675" s="154">
        <v>38337</v>
      </c>
      <c r="AQ675" s="149">
        <f t="shared" ca="1" si="10"/>
        <v>17</v>
      </c>
    </row>
    <row r="676" spans="1:43" x14ac:dyDescent="0.25">
      <c r="A676" s="7" t="s">
        <v>746</v>
      </c>
      <c r="B676" s="28">
        <v>113446</v>
      </c>
      <c r="C676" s="28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AD676" s="155">
        <v>217005900</v>
      </c>
      <c r="AE676" s="148">
        <v>5054900514</v>
      </c>
      <c r="AF676" s="149" t="s">
        <v>15</v>
      </c>
      <c r="AG676" s="150">
        <v>40077</v>
      </c>
      <c r="AH676" s="151" t="s">
        <v>14</v>
      </c>
      <c r="AI676" s="151"/>
      <c r="AJ676" s="151"/>
      <c r="AK676" s="146"/>
      <c r="AL676" s="156">
        <v>978000272</v>
      </c>
      <c r="AM676" s="151" t="s">
        <v>767</v>
      </c>
      <c r="AN676" s="153" t="s">
        <v>49</v>
      </c>
      <c r="AO676" s="151" t="s">
        <v>1639</v>
      </c>
      <c r="AP676" s="154">
        <v>39591</v>
      </c>
      <c r="AQ676" s="149">
        <f t="shared" ca="1" si="10"/>
        <v>13</v>
      </c>
    </row>
    <row r="677" spans="1:43" x14ac:dyDescent="0.25">
      <c r="A677" s="7" t="s">
        <v>747</v>
      </c>
      <c r="B677" s="28">
        <v>118005</v>
      </c>
      <c r="C677" s="28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AD677" s="147">
        <v>674004159</v>
      </c>
      <c r="AE677" s="148">
        <v>5052153322</v>
      </c>
      <c r="AF677" s="149"/>
      <c r="AG677" s="150">
        <v>90237</v>
      </c>
      <c r="AH677" s="151" t="s">
        <v>22</v>
      </c>
      <c r="AI677" s="151"/>
      <c r="AJ677" s="151"/>
      <c r="AK677" s="146"/>
      <c r="AL677" s="156">
        <v>979004503</v>
      </c>
      <c r="AM677" s="151" t="s">
        <v>334</v>
      </c>
      <c r="AN677" s="153" t="s">
        <v>30</v>
      </c>
      <c r="AO677" s="151" t="s">
        <v>1676</v>
      </c>
      <c r="AP677" s="154">
        <v>40059</v>
      </c>
      <c r="AQ677" s="149">
        <f t="shared" ca="1" si="10"/>
        <v>12</v>
      </c>
    </row>
    <row r="678" spans="1:43" x14ac:dyDescent="0.25">
      <c r="A678" s="7" t="s">
        <v>748</v>
      </c>
      <c r="B678" s="28">
        <v>16871</v>
      </c>
      <c r="C678" s="28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AD678" s="147">
        <v>606002200</v>
      </c>
      <c r="AE678" s="148">
        <v>5055060466</v>
      </c>
      <c r="AF678" s="149" t="s">
        <v>15</v>
      </c>
      <c r="AG678" s="150">
        <v>52886</v>
      </c>
      <c r="AH678" s="151" t="s">
        <v>18</v>
      </c>
      <c r="AI678" s="151"/>
      <c r="AJ678" s="151"/>
      <c r="AK678" s="146"/>
      <c r="AL678" s="156">
        <v>984006789</v>
      </c>
      <c r="AM678" s="151" t="s">
        <v>216</v>
      </c>
      <c r="AN678" s="153" t="s">
        <v>12</v>
      </c>
      <c r="AO678" s="151" t="s">
        <v>1647</v>
      </c>
      <c r="AP678" s="154">
        <v>37889</v>
      </c>
      <c r="AQ678" s="149">
        <f t="shared" ca="1" si="10"/>
        <v>18</v>
      </c>
    </row>
    <row r="679" spans="1:43" x14ac:dyDescent="0.25">
      <c r="A679" s="7" t="s">
        <v>749</v>
      </c>
      <c r="B679" s="28">
        <v>92875</v>
      </c>
      <c r="C679" s="28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AD679" s="147">
        <v>655006620</v>
      </c>
      <c r="AE679" s="148">
        <v>9706412482</v>
      </c>
      <c r="AF679" s="149" t="s">
        <v>15</v>
      </c>
      <c r="AG679" s="150">
        <v>62730</v>
      </c>
      <c r="AH679" s="151" t="s">
        <v>14</v>
      </c>
      <c r="AI679" s="151"/>
      <c r="AJ679" s="151"/>
      <c r="AK679" s="146"/>
      <c r="AL679" s="156">
        <v>985000271</v>
      </c>
      <c r="AM679" s="151" t="s">
        <v>657</v>
      </c>
      <c r="AN679" s="153" t="s">
        <v>35</v>
      </c>
      <c r="AO679" s="151" t="s">
        <v>1691</v>
      </c>
      <c r="AP679" s="154">
        <v>39706</v>
      </c>
      <c r="AQ679" s="149">
        <f t="shared" ca="1" si="10"/>
        <v>13</v>
      </c>
    </row>
    <row r="680" spans="1:43" x14ac:dyDescent="0.25">
      <c r="A680" s="7" t="s">
        <v>750</v>
      </c>
      <c r="B680" s="28">
        <v>115821</v>
      </c>
      <c r="C680" s="28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AD680" s="147">
        <v>928008012</v>
      </c>
      <c r="AE680" s="148">
        <v>5055998691</v>
      </c>
      <c r="AF680" s="149"/>
      <c r="AG680" s="150">
        <v>69116</v>
      </c>
      <c r="AH680" s="151" t="s">
        <v>22</v>
      </c>
      <c r="AI680" s="151"/>
      <c r="AJ680" s="151"/>
      <c r="AK680" s="146"/>
      <c r="AL680" s="156">
        <v>986002532</v>
      </c>
      <c r="AM680" s="151" t="s">
        <v>154</v>
      </c>
      <c r="AN680" s="153" t="s">
        <v>49</v>
      </c>
      <c r="AO680" s="151" t="s">
        <v>709</v>
      </c>
      <c r="AP680" s="154">
        <v>36059</v>
      </c>
      <c r="AQ680" s="149">
        <f t="shared" ca="1" si="10"/>
        <v>23</v>
      </c>
    </row>
    <row r="681" spans="1:43" x14ac:dyDescent="0.25">
      <c r="A681" s="7" t="s">
        <v>751</v>
      </c>
      <c r="B681" s="28">
        <v>119192</v>
      </c>
      <c r="C681" s="28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AD681" s="155">
        <v>881000759</v>
      </c>
      <c r="AE681" s="148">
        <v>5055157047</v>
      </c>
      <c r="AF681" s="149"/>
      <c r="AG681" s="150">
        <v>86758</v>
      </c>
      <c r="AH681" s="151" t="s">
        <v>22</v>
      </c>
      <c r="AI681" s="151"/>
      <c r="AJ681" s="151"/>
      <c r="AK681" s="146"/>
      <c r="AL681" s="156">
        <v>986007993</v>
      </c>
      <c r="AM681" s="151" t="s">
        <v>473</v>
      </c>
      <c r="AN681" s="153" t="s">
        <v>35</v>
      </c>
      <c r="AO681" s="151" t="s">
        <v>1649</v>
      </c>
      <c r="AP681" s="154">
        <v>39173</v>
      </c>
      <c r="AQ681" s="149">
        <f t="shared" ca="1" si="10"/>
        <v>14</v>
      </c>
    </row>
    <row r="682" spans="1:43" x14ac:dyDescent="0.25">
      <c r="A682" s="7" t="s">
        <v>752</v>
      </c>
      <c r="B682" s="28">
        <v>70994</v>
      </c>
      <c r="C682" s="28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AD682" s="155">
        <v>995008824</v>
      </c>
      <c r="AE682" s="148">
        <v>3038356334</v>
      </c>
      <c r="AF682" s="149" t="s">
        <v>19</v>
      </c>
      <c r="AG682" s="150">
        <v>42585</v>
      </c>
      <c r="AH682" s="151" t="s">
        <v>14</v>
      </c>
      <c r="AI682" s="151"/>
      <c r="AJ682" s="151"/>
      <c r="AK682" s="146"/>
      <c r="AL682" s="156">
        <v>988009541</v>
      </c>
      <c r="AM682" s="151" t="s">
        <v>683</v>
      </c>
      <c r="AN682" s="153" t="s">
        <v>30</v>
      </c>
      <c r="AO682" s="151" t="s">
        <v>1644</v>
      </c>
      <c r="AP682" s="154">
        <v>36101</v>
      </c>
      <c r="AQ682" s="149">
        <f t="shared" ca="1" si="10"/>
        <v>23</v>
      </c>
    </row>
    <row r="683" spans="1:43" x14ac:dyDescent="0.25">
      <c r="A683" s="7" t="s">
        <v>753</v>
      </c>
      <c r="B683" s="28">
        <v>88794</v>
      </c>
      <c r="C683" s="28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AD683" s="147">
        <v>279001556</v>
      </c>
      <c r="AE683" s="148">
        <v>3032639452</v>
      </c>
      <c r="AF683" s="149" t="s">
        <v>15</v>
      </c>
      <c r="AG683" s="150">
        <v>59922</v>
      </c>
      <c r="AH683" s="151" t="s">
        <v>14</v>
      </c>
      <c r="AI683" s="151"/>
      <c r="AJ683" s="151"/>
      <c r="AK683" s="146"/>
      <c r="AL683" s="156">
        <v>989003864</v>
      </c>
      <c r="AM683" s="151" t="s">
        <v>789</v>
      </c>
      <c r="AN683" s="153" t="s">
        <v>27</v>
      </c>
      <c r="AO683" s="151" t="s">
        <v>245</v>
      </c>
      <c r="AP683" s="154">
        <v>36595</v>
      </c>
      <c r="AQ683" s="149">
        <f t="shared" ca="1" si="10"/>
        <v>21</v>
      </c>
    </row>
    <row r="684" spans="1:43" x14ac:dyDescent="0.25">
      <c r="A684" s="7" t="s">
        <v>754</v>
      </c>
      <c r="B684" s="28">
        <v>94267</v>
      </c>
      <c r="C684" s="28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AD684" s="155">
        <v>882004124</v>
      </c>
      <c r="AE684" s="148">
        <v>9706973131</v>
      </c>
      <c r="AF684" s="149"/>
      <c r="AG684" s="150">
        <v>72518</v>
      </c>
      <c r="AH684" s="151" t="s">
        <v>22</v>
      </c>
      <c r="AI684" s="151"/>
      <c r="AJ684" s="151"/>
      <c r="AK684" s="146"/>
      <c r="AL684" s="156">
        <v>989006256</v>
      </c>
      <c r="AM684" s="151" t="s">
        <v>685</v>
      </c>
      <c r="AN684" s="153" t="s">
        <v>35</v>
      </c>
      <c r="AO684" s="151" t="s">
        <v>245</v>
      </c>
      <c r="AP684" s="154">
        <v>36328</v>
      </c>
      <c r="AQ684" s="149">
        <f t="shared" ca="1" si="10"/>
        <v>22</v>
      </c>
    </row>
    <row r="685" spans="1:43" x14ac:dyDescent="0.25">
      <c r="A685" s="7" t="s">
        <v>755</v>
      </c>
      <c r="B685" s="28">
        <v>74393</v>
      </c>
      <c r="C685" s="28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AD685" s="147">
        <v>855009205</v>
      </c>
      <c r="AE685" s="148">
        <v>9703383207</v>
      </c>
      <c r="AF685" s="149" t="s">
        <v>28</v>
      </c>
      <c r="AG685" s="150">
        <v>122780</v>
      </c>
      <c r="AH685" s="151" t="s">
        <v>18</v>
      </c>
      <c r="AI685" s="151"/>
      <c r="AJ685" s="151"/>
      <c r="AK685" s="146"/>
      <c r="AL685" s="156">
        <v>990002761</v>
      </c>
      <c r="AM685" s="151" t="s">
        <v>1608</v>
      </c>
      <c r="AN685" s="153" t="s">
        <v>35</v>
      </c>
      <c r="AO685" s="151" t="s">
        <v>635</v>
      </c>
      <c r="AP685" s="154">
        <v>35345</v>
      </c>
      <c r="AQ685" s="149">
        <f t="shared" ca="1" si="10"/>
        <v>25</v>
      </c>
    </row>
    <row r="686" spans="1:43" x14ac:dyDescent="0.25">
      <c r="A686" s="7" t="s">
        <v>756</v>
      </c>
      <c r="B686" s="28">
        <v>52922</v>
      </c>
      <c r="C686" s="28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AD686" s="147">
        <v>148004991</v>
      </c>
      <c r="AE686" s="148">
        <v>7191614846</v>
      </c>
      <c r="AF686" s="149" t="s">
        <v>55</v>
      </c>
      <c r="AG686" s="150">
        <v>44325</v>
      </c>
      <c r="AH686" s="151" t="s">
        <v>25</v>
      </c>
      <c r="AI686" s="151"/>
      <c r="AJ686" s="151"/>
      <c r="AK686" s="146"/>
      <c r="AL686" s="156">
        <v>991000309</v>
      </c>
      <c r="AM686" s="151" t="s">
        <v>248</v>
      </c>
      <c r="AN686" s="153" t="s">
        <v>24</v>
      </c>
      <c r="AO686" s="151" t="s">
        <v>1676</v>
      </c>
      <c r="AP686" s="154">
        <v>41978</v>
      </c>
      <c r="AQ686" s="149">
        <f t="shared" ca="1" si="10"/>
        <v>7</v>
      </c>
    </row>
    <row r="687" spans="1:43" x14ac:dyDescent="0.25">
      <c r="A687" s="7" t="s">
        <v>757</v>
      </c>
      <c r="B687" s="28">
        <v>67731</v>
      </c>
      <c r="C687" s="28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AD687" s="147">
        <v>263004697</v>
      </c>
      <c r="AE687" s="148">
        <v>3034310812</v>
      </c>
      <c r="AF687" s="149" t="s">
        <v>19</v>
      </c>
      <c r="AG687" s="150">
        <v>84920</v>
      </c>
      <c r="AH687" s="151" t="s">
        <v>14</v>
      </c>
      <c r="AI687" s="151"/>
      <c r="AJ687" s="151"/>
      <c r="AK687" s="146"/>
      <c r="AL687" s="156">
        <v>992002235</v>
      </c>
      <c r="AM687" s="151" t="s">
        <v>282</v>
      </c>
      <c r="AN687" s="153" t="s">
        <v>35</v>
      </c>
      <c r="AO687" s="151" t="s">
        <v>245</v>
      </c>
      <c r="AP687" s="154">
        <v>42194</v>
      </c>
      <c r="AQ687" s="149">
        <f t="shared" ca="1" si="10"/>
        <v>6</v>
      </c>
    </row>
    <row r="688" spans="1:43" x14ac:dyDescent="0.25">
      <c r="A688" s="7" t="s">
        <v>758</v>
      </c>
      <c r="B688" s="28">
        <v>50683</v>
      </c>
      <c r="C688" s="28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AD688" s="147">
        <v>198003086</v>
      </c>
      <c r="AE688" s="148">
        <v>5051544288</v>
      </c>
      <c r="AF688" s="149" t="s">
        <v>40</v>
      </c>
      <c r="AG688" s="150">
        <v>78663</v>
      </c>
      <c r="AH688" s="151" t="s">
        <v>14</v>
      </c>
      <c r="AI688" s="151"/>
      <c r="AJ688" s="151"/>
      <c r="AK688" s="146"/>
      <c r="AL688" s="156">
        <v>993007959</v>
      </c>
      <c r="AM688" s="151" t="s">
        <v>314</v>
      </c>
      <c r="AN688" s="153" t="s">
        <v>12</v>
      </c>
      <c r="AO688" s="151" t="s">
        <v>1716</v>
      </c>
      <c r="AP688" s="154">
        <v>42030</v>
      </c>
      <c r="AQ688" s="149">
        <f t="shared" ca="1" si="10"/>
        <v>6</v>
      </c>
    </row>
    <row r="689" spans="1:43" x14ac:dyDescent="0.25">
      <c r="A689" s="7" t="s">
        <v>759</v>
      </c>
      <c r="B689" s="28">
        <v>87647</v>
      </c>
      <c r="C689" s="28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AD689" s="147">
        <v>198003387</v>
      </c>
      <c r="AE689" s="148">
        <v>3037775023</v>
      </c>
      <c r="AF689" s="149"/>
      <c r="AG689" s="150">
        <v>77349</v>
      </c>
      <c r="AH689" s="151" t="s">
        <v>22</v>
      </c>
      <c r="AI689" s="151"/>
      <c r="AJ689" s="151"/>
      <c r="AK689" s="146"/>
      <c r="AL689" s="156">
        <v>995008824</v>
      </c>
      <c r="AM689" s="151" t="s">
        <v>188</v>
      </c>
      <c r="AN689" s="153" t="s">
        <v>35</v>
      </c>
      <c r="AO689" s="151" t="s">
        <v>1647</v>
      </c>
      <c r="AP689" s="154">
        <v>42198</v>
      </c>
      <c r="AQ689" s="149">
        <f t="shared" ca="1" si="10"/>
        <v>6</v>
      </c>
    </row>
    <row r="690" spans="1:43" x14ac:dyDescent="0.25">
      <c r="A690" s="7" t="s">
        <v>760</v>
      </c>
      <c r="B690" s="28">
        <v>62135</v>
      </c>
      <c r="C690" s="28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AD690" s="147">
        <v>951007110</v>
      </c>
      <c r="AE690" s="148">
        <v>5051351512</v>
      </c>
      <c r="AF690" s="149"/>
      <c r="AG690" s="150">
        <v>96330</v>
      </c>
      <c r="AH690" s="151" t="s">
        <v>22</v>
      </c>
      <c r="AI690" s="151"/>
      <c r="AJ690" s="151"/>
      <c r="AK690" s="146"/>
      <c r="AL690" s="156">
        <v>996000663</v>
      </c>
      <c r="AM690" s="151" t="s">
        <v>120</v>
      </c>
      <c r="AN690" s="153" t="s">
        <v>30</v>
      </c>
      <c r="AO690" s="151" t="s">
        <v>709</v>
      </c>
      <c r="AP690" s="154">
        <v>35898</v>
      </c>
      <c r="AQ690" s="149">
        <f t="shared" ca="1" si="10"/>
        <v>23</v>
      </c>
    </row>
    <row r="691" spans="1:43" x14ac:dyDescent="0.25">
      <c r="A691" s="7" t="s">
        <v>761</v>
      </c>
      <c r="B691" s="28">
        <v>29771</v>
      </c>
      <c r="C691" s="28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AD691" s="147">
        <v>997002517</v>
      </c>
      <c r="AE691" s="148">
        <v>9704077699</v>
      </c>
      <c r="AF691" s="149" t="s">
        <v>40</v>
      </c>
      <c r="AG691" s="150">
        <v>109766</v>
      </c>
      <c r="AH691" s="151" t="s">
        <v>14</v>
      </c>
      <c r="AI691" s="151"/>
      <c r="AJ691" s="151"/>
      <c r="AK691" s="146"/>
      <c r="AL691" s="156">
        <v>997006090</v>
      </c>
      <c r="AM691" s="151" t="s">
        <v>533</v>
      </c>
      <c r="AN691" s="153" t="s">
        <v>24</v>
      </c>
      <c r="AO691" s="151" t="s">
        <v>245</v>
      </c>
      <c r="AP691" s="154">
        <v>36507</v>
      </c>
      <c r="AQ691" s="149">
        <f t="shared" ca="1" si="10"/>
        <v>22</v>
      </c>
    </row>
    <row r="692" spans="1:43" x14ac:dyDescent="0.25">
      <c r="A692" s="7" t="s">
        <v>762</v>
      </c>
      <c r="B692" s="28">
        <v>42452</v>
      </c>
      <c r="C692" s="28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AD692" s="147">
        <v>337005706</v>
      </c>
      <c r="AE692" s="148">
        <v>5055085320</v>
      </c>
      <c r="AF692" s="149" t="s">
        <v>19</v>
      </c>
      <c r="AG692" s="150">
        <v>109823</v>
      </c>
      <c r="AH692" s="151" t="s">
        <v>14</v>
      </c>
      <c r="AI692" s="151"/>
      <c r="AJ692" s="151"/>
      <c r="AK692" s="146"/>
      <c r="AL692" s="156">
        <v>997009126</v>
      </c>
      <c r="AM692" s="151" t="s">
        <v>544</v>
      </c>
      <c r="AN692" s="153" t="s">
        <v>27</v>
      </c>
      <c r="AO692" s="151" t="s">
        <v>1644</v>
      </c>
      <c r="AP692" s="154">
        <v>42007</v>
      </c>
      <c r="AQ692" s="149">
        <f t="shared" ca="1" si="10"/>
        <v>7</v>
      </c>
    </row>
    <row r="693" spans="1:43" x14ac:dyDescent="0.25">
      <c r="A693" s="7" t="s">
        <v>763</v>
      </c>
      <c r="B693" s="28">
        <v>73710</v>
      </c>
      <c r="C693" s="28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AD693" s="147">
        <v>526003128</v>
      </c>
      <c r="AE693" s="148">
        <v>5053173691</v>
      </c>
      <c r="AF693" s="149" t="s">
        <v>15</v>
      </c>
      <c r="AG693" s="150">
        <v>57809</v>
      </c>
      <c r="AH693" s="151" t="s">
        <v>14</v>
      </c>
      <c r="AI693" s="151"/>
      <c r="AJ693" s="151"/>
      <c r="AK693" s="146"/>
      <c r="AL693" s="156">
        <v>997002517</v>
      </c>
      <c r="AM693" s="151" t="s">
        <v>300</v>
      </c>
      <c r="AN693" s="153" t="s">
        <v>24</v>
      </c>
      <c r="AO693" s="151" t="s">
        <v>1647</v>
      </c>
      <c r="AP693" s="154">
        <v>37121</v>
      </c>
      <c r="AQ693" s="149">
        <f t="shared" ca="1" si="10"/>
        <v>20</v>
      </c>
    </row>
    <row r="694" spans="1:43" x14ac:dyDescent="0.25">
      <c r="A694" s="7" t="s">
        <v>764</v>
      </c>
      <c r="B694" s="28">
        <v>72099</v>
      </c>
      <c r="C694" s="28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AD694" s="147">
        <v>909006073</v>
      </c>
      <c r="AE694" s="148">
        <v>7191657646</v>
      </c>
      <c r="AF694" s="149" t="s">
        <v>15</v>
      </c>
      <c r="AG694" s="150">
        <v>87706</v>
      </c>
      <c r="AH694" s="151" t="s">
        <v>14</v>
      </c>
      <c r="AI694" s="151"/>
      <c r="AJ694" s="151"/>
      <c r="AK694" s="146"/>
      <c r="AL694" s="156">
        <v>997007800</v>
      </c>
      <c r="AM694" s="151" t="s">
        <v>636</v>
      </c>
      <c r="AN694" s="153" t="s">
        <v>35</v>
      </c>
      <c r="AO694" s="151" t="s">
        <v>245</v>
      </c>
      <c r="AP694" s="154">
        <v>35743</v>
      </c>
      <c r="AQ694" s="149">
        <f t="shared" ca="1" si="10"/>
        <v>24</v>
      </c>
    </row>
    <row r="695" spans="1:43" x14ac:dyDescent="0.25">
      <c r="A695" s="7" t="s">
        <v>765</v>
      </c>
      <c r="B695" s="28">
        <v>37510</v>
      </c>
      <c r="C695" s="28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AD695" s="147">
        <v>370005602</v>
      </c>
      <c r="AE695" s="148">
        <v>9704442142</v>
      </c>
      <c r="AF695" s="149" t="s">
        <v>19</v>
      </c>
      <c r="AG695" s="150">
        <v>58962</v>
      </c>
      <c r="AH695" s="151" t="s">
        <v>14</v>
      </c>
      <c r="AI695" s="151"/>
      <c r="AJ695" s="151"/>
      <c r="AK695" s="146"/>
      <c r="AL695" s="156">
        <v>997000592</v>
      </c>
      <c r="AM695" s="151" t="s">
        <v>626</v>
      </c>
      <c r="AN695" s="153" t="s">
        <v>12</v>
      </c>
      <c r="AO695" s="151" t="s">
        <v>635</v>
      </c>
      <c r="AP695" s="154">
        <v>38214</v>
      </c>
      <c r="AQ695" s="149">
        <f t="shared" ca="1" si="10"/>
        <v>17</v>
      </c>
    </row>
    <row r="696" spans="1:43" x14ac:dyDescent="0.25">
      <c r="A696" s="7" t="s">
        <v>766</v>
      </c>
      <c r="B696" s="28">
        <v>52540</v>
      </c>
      <c r="C696" s="28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AD696" s="147">
        <v>579008837</v>
      </c>
      <c r="AE696" s="148">
        <v>5056228199</v>
      </c>
      <c r="AF696" s="149"/>
      <c r="AG696" s="150">
        <v>58412</v>
      </c>
      <c r="AH696" s="151" t="s">
        <v>22</v>
      </c>
      <c r="AI696" s="151"/>
      <c r="AJ696" s="151"/>
      <c r="AK696" s="146"/>
      <c r="AL696" s="156">
        <v>997006126</v>
      </c>
      <c r="AM696" s="151" t="s">
        <v>437</v>
      </c>
      <c r="AN696" s="153" t="s">
        <v>30</v>
      </c>
      <c r="AO696" s="151" t="s">
        <v>709</v>
      </c>
      <c r="AP696" s="154">
        <v>38596</v>
      </c>
      <c r="AQ696" s="149">
        <f t="shared" ca="1" si="10"/>
        <v>16</v>
      </c>
    </row>
    <row r="697" spans="1:43" x14ac:dyDescent="0.25">
      <c r="A697" s="7" t="s">
        <v>767</v>
      </c>
      <c r="B697" s="28">
        <v>105556</v>
      </c>
      <c r="C697" s="28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AD697" s="147">
        <v>910002208</v>
      </c>
      <c r="AE697" s="148">
        <v>3031780498</v>
      </c>
      <c r="AF697" s="149" t="s">
        <v>55</v>
      </c>
      <c r="AG697" s="150">
        <v>73482</v>
      </c>
      <c r="AH697" s="151" t="s">
        <v>14</v>
      </c>
      <c r="AI697" s="151"/>
      <c r="AJ697" s="151"/>
      <c r="AK697" s="146"/>
      <c r="AL697" s="156">
        <v>998005925</v>
      </c>
      <c r="AM697" s="151" t="s">
        <v>372</v>
      </c>
      <c r="AN697" s="153" t="s">
        <v>30</v>
      </c>
      <c r="AO697" s="151" t="s">
        <v>245</v>
      </c>
      <c r="AP697" s="154">
        <v>37113</v>
      </c>
      <c r="AQ697" s="149">
        <f t="shared" ca="1" si="10"/>
        <v>20</v>
      </c>
    </row>
    <row r="698" spans="1:43" x14ac:dyDescent="0.25">
      <c r="A698" s="7" t="s">
        <v>768</v>
      </c>
      <c r="B698" s="28">
        <v>62722</v>
      </c>
      <c r="C698" s="28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AD698" s="155">
        <v>775006957</v>
      </c>
      <c r="AE698" s="148">
        <v>5055555817</v>
      </c>
      <c r="AF698" s="149" t="s">
        <v>15</v>
      </c>
      <c r="AG698" s="150">
        <v>127924</v>
      </c>
      <c r="AH698" s="151" t="s">
        <v>14</v>
      </c>
      <c r="AI698" s="151"/>
      <c r="AJ698" s="151"/>
      <c r="AK698" s="146"/>
      <c r="AL698" s="156">
        <v>998001277</v>
      </c>
      <c r="AM698" s="151" t="s">
        <v>482</v>
      </c>
      <c r="AN698" s="153" t="s">
        <v>24</v>
      </c>
      <c r="AO698" s="151" t="s">
        <v>1676</v>
      </c>
      <c r="AP698" s="154">
        <v>38006</v>
      </c>
      <c r="AQ698" s="149">
        <f t="shared" ca="1" si="10"/>
        <v>18</v>
      </c>
    </row>
    <row r="699" spans="1:43" x14ac:dyDescent="0.25">
      <c r="A699" s="7" t="s">
        <v>769</v>
      </c>
      <c r="B699" s="28">
        <v>57221</v>
      </c>
      <c r="C699" s="28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AD699" s="147">
        <v>620004211</v>
      </c>
      <c r="AE699" s="148">
        <v>5058399625</v>
      </c>
      <c r="AF699" s="149" t="s">
        <v>15</v>
      </c>
      <c r="AG699" s="150">
        <v>125212</v>
      </c>
      <c r="AH699" s="151" t="s">
        <v>14</v>
      </c>
      <c r="AI699" s="151"/>
      <c r="AJ699" s="151"/>
      <c r="AK699" s="146"/>
      <c r="AL699" s="156">
        <v>998005102</v>
      </c>
      <c r="AM699" s="151" t="s">
        <v>268</v>
      </c>
      <c r="AN699" s="153" t="s">
        <v>12</v>
      </c>
      <c r="AO699" s="151" t="s">
        <v>245</v>
      </c>
      <c r="AP699" s="154">
        <v>42502</v>
      </c>
      <c r="AQ699" s="149">
        <f t="shared" ca="1" si="10"/>
        <v>5</v>
      </c>
    </row>
    <row r="700" spans="1:43" x14ac:dyDescent="0.25">
      <c r="A700" s="7" t="s">
        <v>770</v>
      </c>
      <c r="B700" s="28">
        <v>47584</v>
      </c>
      <c r="C700" s="28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</row>
    <row r="701" spans="1:43" x14ac:dyDescent="0.25">
      <c r="A701" s="7" t="s">
        <v>771</v>
      </c>
      <c r="B701" s="28">
        <v>96806</v>
      </c>
      <c r="C701" s="28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</row>
    <row r="702" spans="1:43" x14ac:dyDescent="0.25">
      <c r="A702" s="7" t="s">
        <v>772</v>
      </c>
      <c r="B702" s="28">
        <v>90541</v>
      </c>
      <c r="C702" s="28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</row>
    <row r="703" spans="1:43" x14ac:dyDescent="0.25">
      <c r="A703" s="7" t="s">
        <v>773</v>
      </c>
      <c r="B703" s="28">
        <v>34276</v>
      </c>
      <c r="C703" s="28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</row>
    <row r="704" spans="1:43" x14ac:dyDescent="0.25">
      <c r="A704" s="7" t="s">
        <v>774</v>
      </c>
      <c r="B704" s="28">
        <v>35053</v>
      </c>
      <c r="C704" s="28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</row>
    <row r="705" spans="1:18" x14ac:dyDescent="0.25">
      <c r="A705" s="7" t="s">
        <v>775</v>
      </c>
      <c r="B705" s="28">
        <v>93817</v>
      </c>
      <c r="C705" s="28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</row>
    <row r="706" spans="1:18" x14ac:dyDescent="0.25">
      <c r="A706" s="7" t="s">
        <v>776</v>
      </c>
      <c r="B706" s="28">
        <v>91797</v>
      </c>
      <c r="C706" s="28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</row>
    <row r="707" spans="1:18" x14ac:dyDescent="0.25">
      <c r="A707" s="7" t="s">
        <v>777</v>
      </c>
      <c r="B707" s="28">
        <v>34535</v>
      </c>
      <c r="C707" s="28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</row>
    <row r="708" spans="1:18" x14ac:dyDescent="0.25">
      <c r="A708" s="7" t="s">
        <v>778</v>
      </c>
      <c r="B708" s="28">
        <v>131886</v>
      </c>
      <c r="C708" s="28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</row>
    <row r="709" spans="1:18" x14ac:dyDescent="0.25">
      <c r="A709" s="7" t="s">
        <v>779</v>
      </c>
      <c r="B709" s="28">
        <v>69233</v>
      </c>
      <c r="C709" s="28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 spans="1:18" x14ac:dyDescent="0.25">
      <c r="A710" s="7" t="s">
        <v>780</v>
      </c>
      <c r="B710" s="28">
        <v>38344</v>
      </c>
      <c r="C710" s="28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 spans="1:18" x14ac:dyDescent="0.25">
      <c r="A711" s="7" t="s">
        <v>781</v>
      </c>
      <c r="B711" s="28">
        <v>40746</v>
      </c>
      <c r="C711" s="28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 spans="1:18" x14ac:dyDescent="0.25">
      <c r="A712" s="7" t="s">
        <v>782</v>
      </c>
      <c r="B712" s="28">
        <v>72700</v>
      </c>
      <c r="C712" s="28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1:18" x14ac:dyDescent="0.25">
      <c r="A713" s="7" t="s">
        <v>783</v>
      </c>
      <c r="B713" s="28">
        <v>48854</v>
      </c>
      <c r="C713" s="28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1:18" x14ac:dyDescent="0.25">
      <c r="A714" s="7" t="s">
        <v>784</v>
      </c>
      <c r="B714" s="28">
        <v>39326</v>
      </c>
      <c r="C714" s="28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1:18" x14ac:dyDescent="0.25">
      <c r="A715" s="7" t="s">
        <v>785</v>
      </c>
      <c r="B715" s="28">
        <v>66872</v>
      </c>
      <c r="C715" s="28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1:18" x14ac:dyDescent="0.25">
      <c r="A716" s="7" t="s">
        <v>786</v>
      </c>
      <c r="B716" s="28">
        <v>56074</v>
      </c>
      <c r="C716" s="28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1:18" x14ac:dyDescent="0.25">
      <c r="A717" s="7" t="s">
        <v>787</v>
      </c>
      <c r="B717" s="28">
        <v>123683</v>
      </c>
      <c r="C717" s="28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1:18" x14ac:dyDescent="0.25">
      <c r="A718" s="7" t="s">
        <v>788</v>
      </c>
      <c r="B718" s="28">
        <v>129198</v>
      </c>
      <c r="C718" s="28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1:18" x14ac:dyDescent="0.25">
      <c r="A719" s="7" t="s">
        <v>789</v>
      </c>
      <c r="B719" s="28">
        <v>95523</v>
      </c>
      <c r="C719" s="28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1:18" x14ac:dyDescent="0.25">
      <c r="A720" s="7" t="s">
        <v>790</v>
      </c>
      <c r="B720" s="28">
        <v>86337</v>
      </c>
      <c r="C720" s="28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1:18" x14ac:dyDescent="0.25">
      <c r="A721" s="7" t="s">
        <v>791</v>
      </c>
      <c r="B721" s="28">
        <v>48294</v>
      </c>
      <c r="C721" s="28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1:18" x14ac:dyDescent="0.25">
      <c r="A722" s="7" t="s">
        <v>792</v>
      </c>
      <c r="B722" s="28">
        <v>130972</v>
      </c>
      <c r="C722" s="28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 spans="1:18" x14ac:dyDescent="0.25">
      <c r="A723" s="7" t="s">
        <v>793</v>
      </c>
      <c r="B723" s="28">
        <v>71526</v>
      </c>
      <c r="C723" s="28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 spans="1:18" x14ac:dyDescent="0.25">
      <c r="A724" s="7" t="s">
        <v>794</v>
      </c>
      <c r="B724" s="28">
        <v>89326</v>
      </c>
      <c r="C724" s="28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</row>
    <row r="725" spans="1:18" x14ac:dyDescent="0.25">
      <c r="A725" s="7" t="s">
        <v>795</v>
      </c>
      <c r="B725" s="28">
        <v>104382</v>
      </c>
      <c r="C725" s="28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</row>
    <row r="726" spans="1:18" x14ac:dyDescent="0.25">
      <c r="A726" s="7" t="s">
        <v>796</v>
      </c>
      <c r="B726" s="28">
        <v>97270</v>
      </c>
      <c r="C726" s="28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</row>
    <row r="727" spans="1:18" x14ac:dyDescent="0.25">
      <c r="A727" s="7" t="s">
        <v>797</v>
      </c>
      <c r="B727" s="28">
        <v>129620</v>
      </c>
      <c r="C727" s="28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</row>
    <row r="728" spans="1:18" x14ac:dyDescent="0.25">
      <c r="A728" s="7" t="s">
        <v>798</v>
      </c>
      <c r="B728" s="28">
        <v>72496</v>
      </c>
      <c r="C728" s="28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</row>
    <row r="729" spans="1:18" x14ac:dyDescent="0.25">
      <c r="A729" s="7" t="s">
        <v>799</v>
      </c>
      <c r="B729" s="28">
        <v>122140</v>
      </c>
      <c r="C729" s="28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</row>
    <row r="730" spans="1:18" x14ac:dyDescent="0.25">
      <c r="A730" s="7" t="s">
        <v>800</v>
      </c>
      <c r="B730" s="28">
        <v>103399</v>
      </c>
      <c r="C730" s="28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</row>
    <row r="731" spans="1:18" x14ac:dyDescent="0.25">
      <c r="A731" s="7" t="s">
        <v>801</v>
      </c>
      <c r="B731" s="28">
        <v>69930</v>
      </c>
      <c r="C731" s="28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</row>
    <row r="732" spans="1:18" x14ac:dyDescent="0.25">
      <c r="A732" s="7" t="s">
        <v>802</v>
      </c>
      <c r="B732" s="28">
        <v>106211</v>
      </c>
      <c r="C732" s="28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</row>
    <row r="733" spans="1:18" x14ac:dyDescent="0.25">
      <c r="A733" s="7" t="s">
        <v>803</v>
      </c>
      <c r="B733" s="28">
        <v>64264</v>
      </c>
      <c r="C733" s="28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</row>
    <row r="734" spans="1:18" x14ac:dyDescent="0.25">
      <c r="A734" s="7" t="s">
        <v>805</v>
      </c>
      <c r="B734" s="28">
        <v>95605</v>
      </c>
      <c r="C734" s="28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</row>
    <row r="735" spans="1:18" x14ac:dyDescent="0.25">
      <c r="A735" s="7" t="s">
        <v>806</v>
      </c>
      <c r="B735" s="28">
        <v>128406</v>
      </c>
      <c r="C735" s="28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</row>
    <row r="736" spans="1:18" x14ac:dyDescent="0.25">
      <c r="A736" s="7" t="s">
        <v>807</v>
      </c>
      <c r="B736" s="28">
        <v>99304</v>
      </c>
      <c r="C736" s="28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</row>
    <row r="737" spans="1:18" x14ac:dyDescent="0.25">
      <c r="A737" s="7" t="s">
        <v>808</v>
      </c>
      <c r="B737" s="28">
        <v>61084</v>
      </c>
      <c r="C737" s="28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</row>
    <row r="738" spans="1:18" x14ac:dyDescent="0.25">
      <c r="A738" s="7" t="s">
        <v>809</v>
      </c>
      <c r="B738" s="28">
        <v>91237</v>
      </c>
      <c r="C738" s="28"/>
      <c r="D738" s="30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</row>
    <row r="739" spans="1:18" x14ac:dyDescent="0.25">
      <c r="A739" s="7" t="s">
        <v>811</v>
      </c>
      <c r="B739" s="28">
        <v>46929</v>
      </c>
      <c r="C739" s="28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</row>
    <row r="740" spans="1:18" x14ac:dyDescent="0.25">
      <c r="A740" s="7" t="s">
        <v>812</v>
      </c>
      <c r="B740" s="28">
        <v>97188</v>
      </c>
      <c r="C740" s="28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</row>
    <row r="741" spans="1:18" x14ac:dyDescent="0.25">
      <c r="A741" s="7" t="s">
        <v>813</v>
      </c>
      <c r="B741" s="28">
        <v>70093</v>
      </c>
      <c r="C741" s="28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</row>
    <row r="742" spans="1:18" x14ac:dyDescent="0.25">
      <c r="A742" s="7" t="s">
        <v>814</v>
      </c>
      <c r="B742" s="28">
        <v>28597</v>
      </c>
      <c r="C742" s="28"/>
      <c r="D742" s="30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</row>
  </sheetData>
  <phoneticPr fontId="11" type="noConversion"/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Z742"/>
  <sheetViews>
    <sheetView zoomScale="200" zoomScaleNormal="200" zoomScalePageLayoutView="200" workbookViewId="0">
      <selection activeCell="G3" sqref="G3"/>
    </sheetView>
  </sheetViews>
  <sheetFormatPr defaultColWidth="11" defaultRowHeight="15" x14ac:dyDescent="0.25"/>
  <cols>
    <col min="1" max="1" width="17.125" style="25" bestFit="1" customWidth="1"/>
    <col min="2" max="2" width="23.75" style="25" bestFit="1" customWidth="1"/>
    <col min="3" max="3" width="8.5" style="25" bestFit="1" customWidth="1"/>
    <col min="4" max="4" width="9.625" style="25" bestFit="1" customWidth="1"/>
    <col min="5" max="5" width="5.125" style="25" bestFit="1" customWidth="1"/>
    <col min="6" max="6" width="8.625" style="25" bestFit="1" customWidth="1"/>
    <col min="7" max="7" width="7.375" style="180" bestFit="1" customWidth="1"/>
    <col min="8" max="8" width="10.375" style="107" customWidth="1"/>
    <col min="9" max="9" width="2" style="25" customWidth="1"/>
    <col min="10" max="10" width="9" style="25" bestFit="1" customWidth="1"/>
    <col min="11" max="11" width="4.875" style="25" bestFit="1" customWidth="1"/>
    <col min="12" max="12" width="4.625" style="25" customWidth="1"/>
    <col min="13" max="13" width="2.125" style="25" bestFit="1" customWidth="1"/>
    <col min="14" max="14" width="5" style="25" customWidth="1"/>
    <col min="15" max="22" width="5.875" style="25" customWidth="1"/>
    <col min="23" max="26" width="6.625" style="25" customWidth="1"/>
    <col min="27" max="16384" width="11" style="25"/>
  </cols>
  <sheetData>
    <row r="1" spans="1:26" x14ac:dyDescent="0.25">
      <c r="A1" s="18" t="s">
        <v>0</v>
      </c>
      <c r="B1" s="19" t="s">
        <v>2416</v>
      </c>
      <c r="C1" s="19" t="s">
        <v>3</v>
      </c>
      <c r="D1" s="20" t="s">
        <v>4</v>
      </c>
      <c r="E1" s="1" t="s">
        <v>5</v>
      </c>
      <c r="F1" s="165" t="s">
        <v>1573</v>
      </c>
      <c r="G1" s="178" t="s">
        <v>8</v>
      </c>
      <c r="H1" s="164"/>
      <c r="I1" s="7"/>
      <c r="J1" s="177" t="s">
        <v>2424</v>
      </c>
      <c r="K1" s="177"/>
      <c r="L1" s="7"/>
      <c r="M1" s="23">
        <v>0</v>
      </c>
      <c r="N1" s="23">
        <v>5000</v>
      </c>
      <c r="O1" s="23">
        <v>25000</v>
      </c>
      <c r="P1" s="23">
        <v>35000</v>
      </c>
      <c r="Q1" s="23">
        <v>45000</v>
      </c>
      <c r="R1" s="23">
        <v>55000</v>
      </c>
      <c r="S1" s="23">
        <v>65000</v>
      </c>
      <c r="T1" s="23">
        <v>75000</v>
      </c>
      <c r="U1" s="23">
        <v>85000</v>
      </c>
      <c r="V1" s="23">
        <v>95000</v>
      </c>
      <c r="W1" s="23">
        <v>105000</v>
      </c>
      <c r="X1" s="23">
        <v>115000</v>
      </c>
      <c r="Y1" s="23">
        <v>125000</v>
      </c>
      <c r="Z1" s="23">
        <v>135000</v>
      </c>
    </row>
    <row r="2" spans="1:26" ht="15.75" x14ac:dyDescent="0.25">
      <c r="A2" s="26" t="s">
        <v>11</v>
      </c>
      <c r="B2" s="26" t="s">
        <v>13</v>
      </c>
      <c r="C2" s="26" t="s">
        <v>14</v>
      </c>
      <c r="D2" s="27">
        <v>39174</v>
      </c>
      <c r="E2" s="2">
        <f t="shared" ref="E2:E65" ca="1" si="0">DATEDIF(D2,TODAY(),"Y")</f>
        <v>14</v>
      </c>
      <c r="F2" s="28">
        <v>94181</v>
      </c>
      <c r="G2" s="179">
        <f>_xlfn.XLOOKUP(F2,J:J,K:K,,-1)</f>
        <v>4.4999999999999998E-2</v>
      </c>
      <c r="I2" s="29"/>
      <c r="J2" s="176">
        <v>0</v>
      </c>
      <c r="K2" s="175">
        <v>0</v>
      </c>
      <c r="L2" s="7"/>
      <c r="M2" s="24">
        <v>0</v>
      </c>
      <c r="N2" s="108">
        <v>0.01</v>
      </c>
      <c r="O2" s="108">
        <v>1.4999999999999999E-2</v>
      </c>
      <c r="P2" s="108">
        <v>0.02</v>
      </c>
      <c r="Q2" s="108">
        <v>2.5000000000000001E-2</v>
      </c>
      <c r="R2" s="108">
        <v>0.03</v>
      </c>
      <c r="S2" s="108">
        <v>3.5000000000000003E-2</v>
      </c>
      <c r="T2" s="108">
        <v>0.04</v>
      </c>
      <c r="U2" s="108">
        <v>4.4999999999999998E-2</v>
      </c>
      <c r="V2" s="108">
        <v>0.05</v>
      </c>
      <c r="W2" s="108">
        <v>5.5E-2</v>
      </c>
      <c r="X2" s="108">
        <v>0.06</v>
      </c>
      <c r="Y2" s="108">
        <v>6.5000000000000002E-2</v>
      </c>
      <c r="Z2" s="108">
        <v>7.0000000000000007E-2</v>
      </c>
    </row>
    <row r="3" spans="1:26" x14ac:dyDescent="0.25">
      <c r="A3" s="26" t="s">
        <v>17</v>
      </c>
      <c r="B3" s="26" t="s">
        <v>13</v>
      </c>
      <c r="C3" s="26" t="s">
        <v>18</v>
      </c>
      <c r="D3" s="27">
        <v>43598</v>
      </c>
      <c r="E3" s="2">
        <f t="shared" ca="1" si="0"/>
        <v>2</v>
      </c>
      <c r="F3" s="28">
        <v>44240</v>
      </c>
      <c r="I3" s="29"/>
      <c r="J3" s="23">
        <v>5000</v>
      </c>
      <c r="K3" s="108">
        <v>0.01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6" x14ac:dyDescent="0.25">
      <c r="A4" s="26" t="s">
        <v>2412</v>
      </c>
      <c r="B4" s="26" t="s">
        <v>13</v>
      </c>
      <c r="C4" s="26" t="s">
        <v>22</v>
      </c>
      <c r="D4" s="27">
        <v>42150</v>
      </c>
      <c r="E4" s="2">
        <f t="shared" ca="1" si="0"/>
        <v>6</v>
      </c>
      <c r="F4" s="28">
        <v>63882</v>
      </c>
      <c r="I4" s="7"/>
      <c r="J4" s="23">
        <v>25000</v>
      </c>
      <c r="K4" s="108">
        <v>1.4999999999999999E-2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6" x14ac:dyDescent="0.25">
      <c r="A5" s="26" t="s">
        <v>23</v>
      </c>
      <c r="B5" s="26" t="s">
        <v>13</v>
      </c>
      <c r="C5" s="26" t="s">
        <v>25</v>
      </c>
      <c r="D5" s="27">
        <v>44154</v>
      </c>
      <c r="E5" s="2">
        <f t="shared" ca="1" si="0"/>
        <v>1</v>
      </c>
      <c r="F5" s="28">
        <v>53577</v>
      </c>
      <c r="I5" s="29"/>
      <c r="J5" s="23">
        <v>35000</v>
      </c>
      <c r="K5" s="108">
        <v>0.02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6" x14ac:dyDescent="0.25">
      <c r="A6" s="26" t="s">
        <v>26</v>
      </c>
      <c r="B6" s="26" t="s">
        <v>13</v>
      </c>
      <c r="C6" s="26" t="s">
        <v>14</v>
      </c>
      <c r="D6" s="27">
        <v>42450</v>
      </c>
      <c r="E6" s="2">
        <f t="shared" ca="1" si="0"/>
        <v>5</v>
      </c>
      <c r="F6" s="28">
        <v>114364</v>
      </c>
      <c r="I6" s="29"/>
      <c r="J6" s="23">
        <v>45000</v>
      </c>
      <c r="K6" s="108">
        <v>2.5000000000000001E-2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6" x14ac:dyDescent="0.25">
      <c r="A7" s="7" t="s">
        <v>29</v>
      </c>
      <c r="B7" s="7" t="s">
        <v>31</v>
      </c>
      <c r="C7" s="7" t="s">
        <v>14</v>
      </c>
      <c r="D7" s="27">
        <v>41754</v>
      </c>
      <c r="E7" s="2">
        <f t="shared" ca="1" si="0"/>
        <v>7</v>
      </c>
      <c r="F7" s="28">
        <v>93346</v>
      </c>
      <c r="I7" s="29"/>
      <c r="J7" s="23">
        <v>55000</v>
      </c>
      <c r="K7" s="108">
        <v>0.03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6" x14ac:dyDescent="0.25">
      <c r="A8" s="26" t="s">
        <v>1577</v>
      </c>
      <c r="B8" s="26" t="s">
        <v>31</v>
      </c>
      <c r="C8" s="26" t="s">
        <v>18</v>
      </c>
      <c r="D8" s="27">
        <v>39220</v>
      </c>
      <c r="E8" s="2">
        <f t="shared" ca="1" si="0"/>
        <v>14</v>
      </c>
      <c r="F8" s="28">
        <v>42892</v>
      </c>
      <c r="I8" s="29"/>
      <c r="J8" s="23">
        <v>65000</v>
      </c>
      <c r="K8" s="108">
        <v>3.5000000000000003E-2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6" x14ac:dyDescent="0.25">
      <c r="A9" s="7" t="s">
        <v>34</v>
      </c>
      <c r="B9" s="7" t="s">
        <v>31</v>
      </c>
      <c r="C9" s="7" t="s">
        <v>22</v>
      </c>
      <c r="D9" s="27">
        <v>42192</v>
      </c>
      <c r="E9" s="2">
        <f t="shared" ca="1" si="0"/>
        <v>6</v>
      </c>
      <c r="F9" s="28">
        <v>99973</v>
      </c>
      <c r="I9" s="29"/>
      <c r="J9" s="23">
        <v>75000</v>
      </c>
      <c r="K9" s="108">
        <v>0.04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6" x14ac:dyDescent="0.25">
      <c r="A10" s="7" t="s">
        <v>36</v>
      </c>
      <c r="B10" s="7" t="s">
        <v>31</v>
      </c>
      <c r="C10" s="7" t="s">
        <v>14</v>
      </c>
      <c r="D10" s="27">
        <v>39263</v>
      </c>
      <c r="E10" s="2">
        <f t="shared" ca="1" si="0"/>
        <v>14</v>
      </c>
      <c r="F10" s="28">
        <v>112845</v>
      </c>
      <c r="I10" s="7"/>
      <c r="J10" s="23">
        <v>85000</v>
      </c>
      <c r="K10" s="108">
        <v>4.4999999999999998E-2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6" x14ac:dyDescent="0.25">
      <c r="A11" s="7" t="s">
        <v>37</v>
      </c>
      <c r="B11" s="7" t="s">
        <v>31</v>
      </c>
      <c r="C11" s="7" t="s">
        <v>14</v>
      </c>
      <c r="D11" s="27">
        <v>40407</v>
      </c>
      <c r="E11" s="2">
        <f t="shared" ca="1" si="0"/>
        <v>11</v>
      </c>
      <c r="F11" s="28">
        <v>46219</v>
      </c>
      <c r="I11" s="7"/>
      <c r="J11" s="23">
        <v>95000</v>
      </c>
      <c r="K11" s="108">
        <v>0.05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6" x14ac:dyDescent="0.25">
      <c r="A12" s="7" t="s">
        <v>2413</v>
      </c>
      <c r="B12" s="7" t="s">
        <v>31</v>
      </c>
      <c r="C12" s="7" t="s">
        <v>18</v>
      </c>
      <c r="D12" s="27">
        <v>40785</v>
      </c>
      <c r="E12" s="2">
        <f t="shared" ca="1" si="0"/>
        <v>10</v>
      </c>
      <c r="F12" s="28">
        <v>26632</v>
      </c>
      <c r="I12" s="7"/>
      <c r="J12" s="23">
        <v>105000</v>
      </c>
      <c r="K12" s="108">
        <v>5.5E-2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6" x14ac:dyDescent="0.25">
      <c r="A13" s="26" t="s">
        <v>42</v>
      </c>
      <c r="B13" s="26" t="s">
        <v>31</v>
      </c>
      <c r="C13" s="26" t="s">
        <v>14</v>
      </c>
      <c r="D13" s="27">
        <v>41145</v>
      </c>
      <c r="E13" s="2">
        <f t="shared" ca="1" si="0"/>
        <v>9</v>
      </c>
      <c r="F13" s="28">
        <v>74107</v>
      </c>
      <c r="I13" s="29"/>
      <c r="J13" s="23">
        <v>115000</v>
      </c>
      <c r="K13" s="108">
        <v>0.06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6" x14ac:dyDescent="0.25">
      <c r="A14" s="26" t="s">
        <v>43</v>
      </c>
      <c r="B14" s="26" t="s">
        <v>31</v>
      </c>
      <c r="C14" s="26" t="s">
        <v>18</v>
      </c>
      <c r="D14" s="27">
        <v>43782</v>
      </c>
      <c r="E14" s="2">
        <f t="shared" ca="1" si="0"/>
        <v>2</v>
      </c>
      <c r="F14" s="28">
        <v>45715</v>
      </c>
      <c r="I14" s="29"/>
      <c r="J14" s="23">
        <v>125000</v>
      </c>
      <c r="K14" s="108">
        <v>6.5000000000000002E-2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6" x14ac:dyDescent="0.25">
      <c r="A15" s="7" t="s">
        <v>45</v>
      </c>
      <c r="B15" s="7" t="s">
        <v>31</v>
      </c>
      <c r="C15" s="7" t="s">
        <v>14</v>
      </c>
      <c r="D15" s="27">
        <v>44139</v>
      </c>
      <c r="E15" s="2">
        <f t="shared" ca="1" si="0"/>
        <v>1</v>
      </c>
      <c r="F15" s="28">
        <v>119765</v>
      </c>
      <c r="I15" s="7"/>
      <c r="J15" s="23">
        <v>135000</v>
      </c>
      <c r="K15" s="108">
        <v>7.0000000000000007E-2</v>
      </c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6" x14ac:dyDescent="0.25">
      <c r="A16" s="7" t="s">
        <v>46</v>
      </c>
      <c r="B16" s="7" t="s">
        <v>31</v>
      </c>
      <c r="C16" s="7" t="s">
        <v>14</v>
      </c>
      <c r="D16" s="27">
        <v>39767</v>
      </c>
      <c r="E16" s="2">
        <f t="shared" ca="1" si="0"/>
        <v>13</v>
      </c>
      <c r="F16" s="28">
        <v>112381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x14ac:dyDescent="0.25">
      <c r="A17" s="26" t="s">
        <v>2414</v>
      </c>
      <c r="B17" s="26" t="s">
        <v>31</v>
      </c>
      <c r="C17" s="26" t="s">
        <v>25</v>
      </c>
      <c r="D17" s="27">
        <v>43790</v>
      </c>
      <c r="E17" s="2">
        <f t="shared" ca="1" si="0"/>
        <v>2</v>
      </c>
      <c r="F17" s="28">
        <v>43653</v>
      </c>
      <c r="I17" s="29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5">
      <c r="A18" s="7" t="s">
        <v>51</v>
      </c>
      <c r="B18" s="7" t="s">
        <v>31</v>
      </c>
      <c r="C18" s="7" t="s">
        <v>22</v>
      </c>
      <c r="D18" s="27">
        <v>39780</v>
      </c>
      <c r="E18" s="2">
        <f t="shared" ca="1" si="0"/>
        <v>13</v>
      </c>
      <c r="F18" s="28">
        <v>115151</v>
      </c>
      <c r="I18" s="2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25">
      <c r="A19" s="26" t="s">
        <v>52</v>
      </c>
      <c r="B19" s="26" t="s">
        <v>31</v>
      </c>
      <c r="C19" s="26" t="s">
        <v>14</v>
      </c>
      <c r="D19" s="27">
        <v>42707</v>
      </c>
      <c r="E19" s="2">
        <f t="shared" ca="1" si="0"/>
        <v>5</v>
      </c>
      <c r="F19" s="28">
        <v>87524</v>
      </c>
      <c r="I19" s="29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5">
      <c r="A20" s="26" t="s">
        <v>54</v>
      </c>
      <c r="B20" s="26" t="s">
        <v>31</v>
      </c>
      <c r="C20" s="26" t="s">
        <v>14</v>
      </c>
      <c r="D20" s="27">
        <v>42032</v>
      </c>
      <c r="E20" s="2">
        <f t="shared" ca="1" si="0"/>
        <v>6</v>
      </c>
      <c r="F20" s="28">
        <v>128079</v>
      </c>
      <c r="I20" s="2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25">
      <c r="A21" s="26" t="s">
        <v>2415</v>
      </c>
      <c r="B21" s="26" t="s">
        <v>31</v>
      </c>
      <c r="C21" s="26" t="s">
        <v>25</v>
      </c>
      <c r="D21" s="27">
        <v>43129</v>
      </c>
      <c r="E21" s="2">
        <f t="shared" ca="1" si="0"/>
        <v>3</v>
      </c>
      <c r="F21" s="28">
        <v>15971</v>
      </c>
      <c r="I21" s="2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25">
      <c r="A22" s="7" t="s">
        <v>59</v>
      </c>
      <c r="B22" s="7" t="s">
        <v>31</v>
      </c>
      <c r="C22" s="7" t="s">
        <v>14</v>
      </c>
      <c r="D22" s="27">
        <v>39146</v>
      </c>
      <c r="E22" s="2">
        <f t="shared" ca="1" si="0"/>
        <v>14</v>
      </c>
      <c r="F22" s="28">
        <v>108245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x14ac:dyDescent="0.25">
      <c r="A23" s="7" t="s">
        <v>61</v>
      </c>
      <c r="B23" s="7" t="s">
        <v>31</v>
      </c>
      <c r="C23" s="7" t="s">
        <v>14</v>
      </c>
      <c r="D23" s="27">
        <v>42072</v>
      </c>
      <c r="E23" s="2">
        <f t="shared" ca="1" si="0"/>
        <v>6</v>
      </c>
      <c r="F23" s="28">
        <v>56566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A24" s="7" t="s">
        <v>63</v>
      </c>
      <c r="B24" s="7" t="s">
        <v>64</v>
      </c>
      <c r="C24" s="7" t="s">
        <v>14</v>
      </c>
      <c r="D24" s="27">
        <v>41749</v>
      </c>
      <c r="E24" s="2">
        <f t="shared" ca="1" si="0"/>
        <v>7</v>
      </c>
      <c r="F24" s="28">
        <v>74120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25">
      <c r="A25" s="7" t="s">
        <v>66</v>
      </c>
      <c r="B25" s="7" t="s">
        <v>64</v>
      </c>
      <c r="C25" s="7" t="s">
        <v>14</v>
      </c>
      <c r="D25" s="27">
        <v>39896</v>
      </c>
      <c r="E25" s="2">
        <f t="shared" ca="1" si="0"/>
        <v>12</v>
      </c>
      <c r="F25" s="28">
        <v>50519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5">
      <c r="A26" s="7" t="s">
        <v>68</v>
      </c>
      <c r="B26" s="7" t="s">
        <v>64</v>
      </c>
      <c r="C26" s="7" t="s">
        <v>14</v>
      </c>
      <c r="D26" s="27">
        <v>39217</v>
      </c>
      <c r="E26" s="2">
        <f t="shared" ca="1" si="0"/>
        <v>14</v>
      </c>
      <c r="F26" s="28">
        <v>71854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5">
      <c r="A27" s="7" t="s">
        <v>70</v>
      </c>
      <c r="B27" s="7" t="s">
        <v>64</v>
      </c>
      <c r="C27" s="7" t="s">
        <v>14</v>
      </c>
      <c r="D27" s="27">
        <v>41054</v>
      </c>
      <c r="E27" s="2">
        <f t="shared" ca="1" si="0"/>
        <v>9</v>
      </c>
      <c r="F27" s="28">
        <v>45578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25">
      <c r="A28" s="7" t="s">
        <v>72</v>
      </c>
      <c r="B28" s="7" t="s">
        <v>64</v>
      </c>
      <c r="C28" s="7" t="s">
        <v>14</v>
      </c>
      <c r="D28" s="27">
        <v>39622</v>
      </c>
      <c r="E28" s="2">
        <f t="shared" ca="1" si="0"/>
        <v>13</v>
      </c>
      <c r="F28" s="28">
        <v>84754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5">
      <c r="A29" s="7" t="s">
        <v>74</v>
      </c>
      <c r="B29" s="7" t="s">
        <v>64</v>
      </c>
      <c r="C29" s="7" t="s">
        <v>18</v>
      </c>
      <c r="D29" s="27">
        <v>41854</v>
      </c>
      <c r="E29" s="2">
        <f t="shared" ca="1" si="0"/>
        <v>7</v>
      </c>
      <c r="F29" s="28">
        <v>16558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5">
      <c r="A30" s="7" t="s">
        <v>76</v>
      </c>
      <c r="B30" s="7" t="s">
        <v>64</v>
      </c>
      <c r="C30" s="7" t="s">
        <v>25</v>
      </c>
      <c r="D30" s="27">
        <v>41964</v>
      </c>
      <c r="E30" s="2">
        <f t="shared" ca="1" si="0"/>
        <v>7</v>
      </c>
      <c r="F30" s="28">
        <v>30085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5">
      <c r="A31" s="7" t="s">
        <v>78</v>
      </c>
      <c r="B31" s="7" t="s">
        <v>64</v>
      </c>
      <c r="C31" s="7" t="s">
        <v>14</v>
      </c>
      <c r="D31" s="27">
        <v>43109</v>
      </c>
      <c r="E31" s="2">
        <f t="shared" ca="1" si="0"/>
        <v>4</v>
      </c>
      <c r="F31" s="28">
        <v>76850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5">
      <c r="A32" s="7" t="s">
        <v>80</v>
      </c>
      <c r="B32" s="7" t="s">
        <v>64</v>
      </c>
      <c r="C32" s="7" t="s">
        <v>14</v>
      </c>
      <c r="D32" s="27">
        <v>43859</v>
      </c>
      <c r="E32" s="2">
        <f t="shared" ca="1" si="0"/>
        <v>1</v>
      </c>
      <c r="F32" s="28">
        <v>62095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7" t="s">
        <v>82</v>
      </c>
      <c r="B33" s="7" t="s">
        <v>64</v>
      </c>
      <c r="C33" s="7" t="s">
        <v>14</v>
      </c>
      <c r="D33" s="27">
        <v>42417</v>
      </c>
      <c r="E33" s="2">
        <f t="shared" ca="1" si="0"/>
        <v>5</v>
      </c>
      <c r="F33" s="28">
        <v>110279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7" t="s">
        <v>84</v>
      </c>
      <c r="B34" s="7" t="s">
        <v>64</v>
      </c>
      <c r="C34" s="7" t="s">
        <v>14</v>
      </c>
      <c r="D34" s="27">
        <v>44021</v>
      </c>
      <c r="E34" s="2">
        <f t="shared" ca="1" si="0"/>
        <v>1</v>
      </c>
      <c r="F34" s="28">
        <v>69411</v>
      </c>
      <c r="I34" s="30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7" t="s">
        <v>86</v>
      </c>
      <c r="B35" s="7" t="s">
        <v>64</v>
      </c>
      <c r="C35" s="7" t="s">
        <v>22</v>
      </c>
      <c r="D35" s="27">
        <v>43511</v>
      </c>
      <c r="E35" s="2">
        <f t="shared" ca="1" si="0"/>
        <v>2</v>
      </c>
      <c r="F35" s="28">
        <v>87292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7" t="s">
        <v>88</v>
      </c>
      <c r="B36" s="7" t="s">
        <v>64</v>
      </c>
      <c r="C36" s="7" t="s">
        <v>18</v>
      </c>
      <c r="D36" s="27">
        <v>42420</v>
      </c>
      <c r="E36" s="2">
        <f t="shared" ca="1" si="0"/>
        <v>5</v>
      </c>
      <c r="F36" s="28">
        <v>69220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7" t="s">
        <v>90</v>
      </c>
      <c r="B37" s="7" t="s">
        <v>64</v>
      </c>
      <c r="C37" s="7" t="s">
        <v>18</v>
      </c>
      <c r="D37" s="27">
        <v>43155</v>
      </c>
      <c r="E37" s="2">
        <f t="shared" ca="1" si="0"/>
        <v>3</v>
      </c>
      <c r="F37" s="28">
        <v>43066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7" t="s">
        <v>91</v>
      </c>
      <c r="B38" s="7" t="s">
        <v>92</v>
      </c>
      <c r="C38" s="7" t="s">
        <v>25</v>
      </c>
      <c r="D38" s="27">
        <v>43928</v>
      </c>
      <c r="E38" s="2">
        <f t="shared" ca="1" si="0"/>
        <v>1</v>
      </c>
      <c r="F38" s="28">
        <v>21882</v>
      </c>
      <c r="I38" s="30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7" t="s">
        <v>93</v>
      </c>
      <c r="B39" s="7" t="s">
        <v>92</v>
      </c>
      <c r="C39" s="7" t="s">
        <v>22</v>
      </c>
      <c r="D39" s="27">
        <v>42097</v>
      </c>
      <c r="E39" s="2">
        <f t="shared" ca="1" si="0"/>
        <v>6</v>
      </c>
      <c r="F39" s="28">
        <v>124666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5">
      <c r="A40" s="7" t="s">
        <v>94</v>
      </c>
      <c r="B40" s="7" t="s">
        <v>92</v>
      </c>
      <c r="C40" s="7" t="s">
        <v>14</v>
      </c>
      <c r="D40" s="27">
        <v>43203</v>
      </c>
      <c r="E40" s="2">
        <f t="shared" ca="1" si="0"/>
        <v>3</v>
      </c>
      <c r="F40" s="28">
        <v>116149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7" t="s">
        <v>95</v>
      </c>
      <c r="B41" s="7" t="s">
        <v>92</v>
      </c>
      <c r="C41" s="7" t="s">
        <v>18</v>
      </c>
      <c r="D41" s="27">
        <v>39899</v>
      </c>
      <c r="E41" s="2">
        <f t="shared" ca="1" si="0"/>
        <v>12</v>
      </c>
      <c r="F41" s="28">
        <v>52976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7" t="s">
        <v>96</v>
      </c>
      <c r="B42" s="7" t="s">
        <v>92</v>
      </c>
      <c r="C42" s="7" t="s">
        <v>22</v>
      </c>
      <c r="D42" s="27">
        <v>43236</v>
      </c>
      <c r="E42" s="2">
        <f t="shared" ca="1" si="0"/>
        <v>3</v>
      </c>
      <c r="F42" s="28">
        <v>96684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7" t="s">
        <v>97</v>
      </c>
      <c r="B43" s="7" t="s">
        <v>92</v>
      </c>
      <c r="C43" s="7" t="s">
        <v>14</v>
      </c>
      <c r="D43" s="27">
        <v>38832</v>
      </c>
      <c r="E43" s="2">
        <f t="shared" ca="1" si="0"/>
        <v>15</v>
      </c>
      <c r="F43" s="28">
        <v>91646</v>
      </c>
      <c r="I43" s="30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7" t="s">
        <v>98</v>
      </c>
      <c r="B44" s="7" t="s">
        <v>92</v>
      </c>
      <c r="C44" s="7" t="s">
        <v>18</v>
      </c>
      <c r="D44" s="27">
        <v>38845</v>
      </c>
      <c r="E44" s="2">
        <f t="shared" ca="1" si="0"/>
        <v>15</v>
      </c>
      <c r="F44" s="28">
        <v>35108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7" t="s">
        <v>99</v>
      </c>
      <c r="B45" s="7" t="s">
        <v>92</v>
      </c>
      <c r="C45" s="7" t="s">
        <v>22</v>
      </c>
      <c r="D45" s="27">
        <v>38851</v>
      </c>
      <c r="E45" s="2">
        <f t="shared" ca="1" si="0"/>
        <v>15</v>
      </c>
      <c r="F45" s="28">
        <v>128352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7" t="s">
        <v>100</v>
      </c>
      <c r="B46" s="7" t="s">
        <v>92</v>
      </c>
      <c r="C46" s="7" t="s">
        <v>14</v>
      </c>
      <c r="D46" s="27">
        <v>43578</v>
      </c>
      <c r="E46" s="2">
        <f t="shared" ca="1" si="0"/>
        <v>2</v>
      </c>
      <c r="F46" s="28">
        <v>112190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7" t="s">
        <v>101</v>
      </c>
      <c r="B47" s="7" t="s">
        <v>92</v>
      </c>
      <c r="C47" s="7" t="s">
        <v>14</v>
      </c>
      <c r="D47" s="27">
        <v>43599</v>
      </c>
      <c r="E47" s="2">
        <f t="shared" ca="1" si="0"/>
        <v>2</v>
      </c>
      <c r="F47" s="28">
        <v>103481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7" t="s">
        <v>102</v>
      </c>
      <c r="B48" s="7" t="s">
        <v>92</v>
      </c>
      <c r="C48" s="7" t="s">
        <v>22</v>
      </c>
      <c r="D48" s="27">
        <v>43986</v>
      </c>
      <c r="E48" s="2">
        <f t="shared" ca="1" si="0"/>
        <v>1</v>
      </c>
      <c r="F48" s="28">
        <v>96793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7" t="s">
        <v>103</v>
      </c>
      <c r="B49" s="7" t="s">
        <v>92</v>
      </c>
      <c r="C49" s="7" t="s">
        <v>22</v>
      </c>
      <c r="D49" s="27">
        <v>41795</v>
      </c>
      <c r="E49" s="2">
        <f t="shared" ca="1" si="0"/>
        <v>7</v>
      </c>
      <c r="F49" s="28">
        <v>112230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 t="s">
        <v>104</v>
      </c>
      <c r="B50" s="7" t="s">
        <v>92</v>
      </c>
      <c r="C50" s="7" t="s">
        <v>18</v>
      </c>
      <c r="D50" s="27">
        <v>41807</v>
      </c>
      <c r="E50" s="2">
        <f t="shared" ca="1" si="0"/>
        <v>7</v>
      </c>
      <c r="F50" s="28">
        <v>72700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 t="s">
        <v>105</v>
      </c>
      <c r="B51" s="7" t="s">
        <v>92</v>
      </c>
      <c r="C51" s="7" t="s">
        <v>25</v>
      </c>
      <c r="D51" s="27">
        <v>39605</v>
      </c>
      <c r="E51" s="2">
        <f t="shared" ca="1" si="0"/>
        <v>13</v>
      </c>
      <c r="F51" s="28">
        <v>45169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 t="s">
        <v>106</v>
      </c>
      <c r="B52" s="7" t="s">
        <v>92</v>
      </c>
      <c r="C52" s="7" t="s">
        <v>14</v>
      </c>
      <c r="D52" s="27">
        <v>43656</v>
      </c>
      <c r="E52" s="2">
        <f t="shared" ca="1" si="0"/>
        <v>2</v>
      </c>
      <c r="F52" s="28">
        <v>74802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 t="s">
        <v>107</v>
      </c>
      <c r="B53" s="7" t="s">
        <v>92</v>
      </c>
      <c r="C53" s="7" t="s">
        <v>22</v>
      </c>
      <c r="D53" s="27">
        <v>43276</v>
      </c>
      <c r="E53" s="2">
        <f t="shared" ca="1" si="0"/>
        <v>3</v>
      </c>
      <c r="F53" s="28">
        <v>75908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 t="s">
        <v>108</v>
      </c>
      <c r="B54" s="7" t="s">
        <v>92</v>
      </c>
      <c r="C54" s="7" t="s">
        <v>22</v>
      </c>
      <c r="D54" s="27">
        <v>38905</v>
      </c>
      <c r="E54" s="2">
        <f t="shared" ca="1" si="0"/>
        <v>15</v>
      </c>
      <c r="F54" s="28">
        <v>95113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 t="s">
        <v>109</v>
      </c>
      <c r="B55" s="7" t="s">
        <v>92</v>
      </c>
      <c r="C55" s="7" t="s">
        <v>14</v>
      </c>
      <c r="D55" s="27">
        <v>40011</v>
      </c>
      <c r="E55" s="2">
        <f t="shared" ca="1" si="0"/>
        <v>12</v>
      </c>
      <c r="F55" s="28">
        <v>40814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 t="s">
        <v>110</v>
      </c>
      <c r="B56" s="7" t="s">
        <v>92</v>
      </c>
      <c r="C56" s="7" t="s">
        <v>14</v>
      </c>
      <c r="D56" s="27">
        <v>40351</v>
      </c>
      <c r="E56" s="2">
        <f t="shared" ca="1" si="0"/>
        <v>11</v>
      </c>
      <c r="F56" s="28">
        <v>128952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 t="s">
        <v>111</v>
      </c>
      <c r="B57" s="7" t="s">
        <v>92</v>
      </c>
      <c r="C57" s="7" t="s">
        <v>22</v>
      </c>
      <c r="D57" s="27">
        <v>42925</v>
      </c>
      <c r="E57" s="2">
        <f t="shared" ca="1" si="0"/>
        <v>4</v>
      </c>
      <c r="F57" s="28">
        <v>38726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 t="s">
        <v>112</v>
      </c>
      <c r="B58" s="7" t="s">
        <v>92</v>
      </c>
      <c r="C58" s="7" t="s">
        <v>14</v>
      </c>
      <c r="D58" s="27">
        <v>43277</v>
      </c>
      <c r="E58" s="2">
        <f t="shared" ca="1" si="0"/>
        <v>3</v>
      </c>
      <c r="F58" s="28">
        <v>58163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 t="s">
        <v>113</v>
      </c>
      <c r="B59" s="7" t="s">
        <v>92</v>
      </c>
      <c r="C59" s="7" t="s">
        <v>14</v>
      </c>
      <c r="D59" s="27">
        <v>43295</v>
      </c>
      <c r="E59" s="2">
        <f t="shared" ca="1" si="0"/>
        <v>3</v>
      </c>
      <c r="F59" s="28">
        <v>34958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 t="s">
        <v>114</v>
      </c>
      <c r="B60" s="7" t="s">
        <v>92</v>
      </c>
      <c r="C60" s="7" t="s">
        <v>14</v>
      </c>
      <c r="D60" s="27">
        <v>44054</v>
      </c>
      <c r="E60" s="2">
        <f t="shared" ca="1" si="0"/>
        <v>1</v>
      </c>
      <c r="F60" s="28">
        <v>47802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 t="s">
        <v>115</v>
      </c>
      <c r="B61" s="7" t="s">
        <v>92</v>
      </c>
      <c r="C61" s="7" t="s">
        <v>14</v>
      </c>
      <c r="D61" s="27">
        <v>42591</v>
      </c>
      <c r="E61" s="2">
        <f t="shared" ca="1" si="0"/>
        <v>5</v>
      </c>
      <c r="F61" s="28">
        <v>112121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 t="s">
        <v>116</v>
      </c>
      <c r="B62" s="7" t="s">
        <v>92</v>
      </c>
      <c r="C62" s="7" t="s">
        <v>14</v>
      </c>
      <c r="D62" s="27">
        <v>42218</v>
      </c>
      <c r="E62" s="2">
        <f t="shared" ca="1" si="0"/>
        <v>6</v>
      </c>
      <c r="F62" s="28">
        <v>47926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 t="s">
        <v>117</v>
      </c>
      <c r="B63" s="7" t="s">
        <v>92</v>
      </c>
      <c r="C63" s="7" t="s">
        <v>14</v>
      </c>
      <c r="D63" s="27">
        <v>43313</v>
      </c>
      <c r="E63" s="2">
        <f t="shared" ca="1" si="0"/>
        <v>3</v>
      </c>
      <c r="F63" s="28">
        <v>123314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7" t="s">
        <v>118</v>
      </c>
      <c r="B64" s="7" t="s">
        <v>92</v>
      </c>
      <c r="C64" s="7" t="s">
        <v>14</v>
      </c>
      <c r="D64" s="27">
        <v>43323</v>
      </c>
      <c r="E64" s="2">
        <f t="shared" ca="1" si="0"/>
        <v>3</v>
      </c>
      <c r="F64" s="28">
        <v>116489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7" t="s">
        <v>119</v>
      </c>
      <c r="B65" s="7" t="s">
        <v>92</v>
      </c>
      <c r="C65" s="7" t="s">
        <v>22</v>
      </c>
      <c r="D65" s="27">
        <v>41859</v>
      </c>
      <c r="E65" s="2">
        <f t="shared" ca="1" si="0"/>
        <v>7</v>
      </c>
      <c r="F65" s="28">
        <v>126426</v>
      </c>
      <c r="I65" s="30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7" t="s">
        <v>120</v>
      </c>
      <c r="B66" s="7" t="s">
        <v>92</v>
      </c>
      <c r="C66" s="7" t="s">
        <v>22</v>
      </c>
      <c r="D66" s="27">
        <v>38943</v>
      </c>
      <c r="E66" s="2">
        <f t="shared" ref="E66:E129" ca="1" si="1">DATEDIF(D66,TODAY(),"Y")</f>
        <v>15</v>
      </c>
      <c r="F66" s="28">
        <v>132132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7" t="s">
        <v>121</v>
      </c>
      <c r="B67" s="7" t="s">
        <v>92</v>
      </c>
      <c r="C67" s="7" t="s">
        <v>14</v>
      </c>
      <c r="D67" s="27">
        <v>40021</v>
      </c>
      <c r="E67" s="2">
        <f t="shared" ca="1" si="1"/>
        <v>12</v>
      </c>
      <c r="F67" s="28">
        <v>43025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7" t="s">
        <v>122</v>
      </c>
      <c r="B68" s="7" t="s">
        <v>92</v>
      </c>
      <c r="C68" s="7" t="s">
        <v>22</v>
      </c>
      <c r="D68" s="27">
        <v>42962</v>
      </c>
      <c r="E68" s="2">
        <f t="shared" ca="1" si="1"/>
        <v>4</v>
      </c>
      <c r="F68" s="28">
        <v>119315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A69" s="7" t="s">
        <v>123</v>
      </c>
      <c r="B69" s="7" t="s">
        <v>92</v>
      </c>
      <c r="C69" s="7" t="s">
        <v>14</v>
      </c>
      <c r="D69" s="27">
        <v>38968</v>
      </c>
      <c r="E69" s="3">
        <f t="shared" ca="1" si="1"/>
        <v>15</v>
      </c>
      <c r="F69" s="28">
        <v>52225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25">
      <c r="A70" s="7" t="s">
        <v>124</v>
      </c>
      <c r="B70" s="7" t="s">
        <v>92</v>
      </c>
      <c r="C70" s="7" t="s">
        <v>14</v>
      </c>
      <c r="D70" s="27">
        <v>40788</v>
      </c>
      <c r="E70" s="2">
        <f t="shared" ca="1" si="1"/>
        <v>10</v>
      </c>
      <c r="F70" s="28">
        <v>131054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25">
      <c r="A71" s="7" t="s">
        <v>125</v>
      </c>
      <c r="B71" s="7" t="s">
        <v>92</v>
      </c>
      <c r="C71" s="7" t="s">
        <v>14</v>
      </c>
      <c r="D71" s="27">
        <v>44094</v>
      </c>
      <c r="E71" s="2">
        <f t="shared" ca="1" si="1"/>
        <v>1</v>
      </c>
      <c r="F71" s="28">
        <v>106839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25">
      <c r="A72" s="7" t="s">
        <v>126</v>
      </c>
      <c r="B72" s="7" t="s">
        <v>92</v>
      </c>
      <c r="C72" s="7" t="s">
        <v>18</v>
      </c>
      <c r="D72" s="27">
        <v>42282</v>
      </c>
      <c r="E72" s="2">
        <f t="shared" ca="1" si="1"/>
        <v>6</v>
      </c>
      <c r="F72" s="28">
        <v>40377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x14ac:dyDescent="0.25">
      <c r="A73" s="7" t="s">
        <v>127</v>
      </c>
      <c r="B73" s="7" t="s">
        <v>92</v>
      </c>
      <c r="C73" s="7" t="s">
        <v>22</v>
      </c>
      <c r="D73" s="27">
        <v>43371</v>
      </c>
      <c r="E73" s="2">
        <f t="shared" ca="1" si="1"/>
        <v>3</v>
      </c>
      <c r="F73" s="28">
        <v>134112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x14ac:dyDescent="0.25">
      <c r="A74" s="7" t="s">
        <v>128</v>
      </c>
      <c r="B74" s="7" t="s">
        <v>92</v>
      </c>
      <c r="C74" s="7" t="s">
        <v>18</v>
      </c>
      <c r="D74" s="27">
        <v>43780</v>
      </c>
      <c r="E74" s="2">
        <f t="shared" ca="1" si="1"/>
        <v>2</v>
      </c>
      <c r="F74" s="28">
        <v>20721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x14ac:dyDescent="0.25">
      <c r="A75" s="7" t="s">
        <v>129</v>
      </c>
      <c r="B75" s="7" t="s">
        <v>92</v>
      </c>
      <c r="C75" s="7" t="s">
        <v>18</v>
      </c>
      <c r="D75" s="27">
        <v>42665</v>
      </c>
      <c r="E75" s="2">
        <f t="shared" ca="1" si="1"/>
        <v>5</v>
      </c>
      <c r="F75" s="28">
        <v>58449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x14ac:dyDescent="0.25">
      <c r="A76" s="7" t="s">
        <v>130</v>
      </c>
      <c r="B76" s="7" t="s">
        <v>92</v>
      </c>
      <c r="C76" s="7" t="s">
        <v>14</v>
      </c>
      <c r="D76" s="27">
        <v>41957</v>
      </c>
      <c r="E76" s="2">
        <f t="shared" ca="1" si="1"/>
        <v>7</v>
      </c>
      <c r="F76" s="28">
        <v>61452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x14ac:dyDescent="0.25">
      <c r="A77" s="7" t="s">
        <v>131</v>
      </c>
      <c r="B77" s="7" t="s">
        <v>92</v>
      </c>
      <c r="C77" s="7" t="s">
        <v>22</v>
      </c>
      <c r="D77" s="27">
        <v>39041</v>
      </c>
      <c r="E77" s="2">
        <f t="shared" ca="1" si="1"/>
        <v>15</v>
      </c>
      <c r="F77" s="28">
        <v>45564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x14ac:dyDescent="0.25">
      <c r="A78" s="7" t="s">
        <v>132</v>
      </c>
      <c r="B78" s="7" t="s">
        <v>92</v>
      </c>
      <c r="C78" s="7" t="s">
        <v>25</v>
      </c>
      <c r="D78" s="27">
        <v>39062</v>
      </c>
      <c r="E78" s="2">
        <f t="shared" ca="1" si="1"/>
        <v>15</v>
      </c>
      <c r="F78" s="28">
        <v>27778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x14ac:dyDescent="0.25">
      <c r="A79" s="7" t="s">
        <v>133</v>
      </c>
      <c r="B79" s="7" t="s">
        <v>92</v>
      </c>
      <c r="C79" s="7" t="s">
        <v>22</v>
      </c>
      <c r="D79" s="27">
        <v>41973</v>
      </c>
      <c r="E79" s="2">
        <f t="shared" ca="1" si="1"/>
        <v>7</v>
      </c>
      <c r="F79" s="28">
        <v>124734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x14ac:dyDescent="0.25">
      <c r="A80" s="7" t="s">
        <v>134</v>
      </c>
      <c r="B80" s="7" t="s">
        <v>92</v>
      </c>
      <c r="C80" s="7" t="s">
        <v>14</v>
      </c>
      <c r="D80" s="27">
        <v>43088</v>
      </c>
      <c r="E80" s="2">
        <f t="shared" ca="1" si="1"/>
        <v>4</v>
      </c>
      <c r="F80" s="28">
        <v>62299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x14ac:dyDescent="0.25">
      <c r="A81" s="7" t="s">
        <v>135</v>
      </c>
      <c r="B81" s="7" t="s">
        <v>92</v>
      </c>
      <c r="C81" s="7" t="s">
        <v>14</v>
      </c>
      <c r="D81" s="27">
        <v>43835</v>
      </c>
      <c r="E81" s="2">
        <f t="shared" ca="1" si="1"/>
        <v>2</v>
      </c>
      <c r="F81" s="28">
        <v>129020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x14ac:dyDescent="0.25">
      <c r="A82" s="7" t="s">
        <v>136</v>
      </c>
      <c r="B82" s="7" t="s">
        <v>92</v>
      </c>
      <c r="C82" s="7" t="s">
        <v>14</v>
      </c>
      <c r="D82" s="27">
        <v>44203</v>
      </c>
      <c r="E82" s="2">
        <f t="shared" ca="1" si="1"/>
        <v>1</v>
      </c>
      <c r="F82" s="28">
        <v>107617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x14ac:dyDescent="0.25">
      <c r="A83" s="7" t="s">
        <v>137</v>
      </c>
      <c r="B83" s="7" t="s">
        <v>92</v>
      </c>
      <c r="C83" s="7" t="s">
        <v>14</v>
      </c>
      <c r="D83" s="27">
        <v>42382</v>
      </c>
      <c r="E83" s="2">
        <f t="shared" ca="1" si="1"/>
        <v>6</v>
      </c>
      <c r="F83" s="28">
        <v>101938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x14ac:dyDescent="0.25">
      <c r="A84" s="7" t="s">
        <v>138</v>
      </c>
      <c r="B84" s="7" t="s">
        <v>92</v>
      </c>
      <c r="C84" s="7" t="s">
        <v>22</v>
      </c>
      <c r="D84" s="27">
        <v>39090</v>
      </c>
      <c r="E84" s="2">
        <f t="shared" ca="1" si="1"/>
        <v>15</v>
      </c>
      <c r="F84" s="28">
        <v>115521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x14ac:dyDescent="0.25">
      <c r="A85" s="7" t="s">
        <v>139</v>
      </c>
      <c r="B85" s="7" t="s">
        <v>92</v>
      </c>
      <c r="C85" s="7" t="s">
        <v>14</v>
      </c>
      <c r="D85" s="27">
        <v>40179</v>
      </c>
      <c r="E85" s="2">
        <f t="shared" ca="1" si="1"/>
        <v>12</v>
      </c>
      <c r="F85" s="28">
        <v>94281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x14ac:dyDescent="0.25">
      <c r="A86" s="7" t="s">
        <v>140</v>
      </c>
      <c r="B86" s="7" t="s">
        <v>92</v>
      </c>
      <c r="C86" s="7" t="s">
        <v>22</v>
      </c>
      <c r="D86" s="27">
        <v>42768</v>
      </c>
      <c r="E86" s="2">
        <f t="shared" ca="1" si="1"/>
        <v>4</v>
      </c>
      <c r="F86" s="28">
        <v>70079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x14ac:dyDescent="0.25">
      <c r="A87" s="7" t="s">
        <v>141</v>
      </c>
      <c r="B87" s="7" t="s">
        <v>92</v>
      </c>
      <c r="C87" s="7" t="s">
        <v>22</v>
      </c>
      <c r="D87" s="27">
        <v>39473</v>
      </c>
      <c r="E87" s="2">
        <f t="shared" ca="1" si="1"/>
        <v>13</v>
      </c>
      <c r="F87" s="28">
        <v>35381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x14ac:dyDescent="0.25">
      <c r="A88" s="7" t="s">
        <v>142</v>
      </c>
      <c r="B88" s="7" t="s">
        <v>92</v>
      </c>
      <c r="C88" s="7" t="s">
        <v>25</v>
      </c>
      <c r="D88" s="27">
        <v>39490</v>
      </c>
      <c r="E88" s="2">
        <f t="shared" ca="1" si="1"/>
        <v>13</v>
      </c>
      <c r="F88" s="28">
        <v>49646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x14ac:dyDescent="0.25">
      <c r="A89" s="7" t="s">
        <v>143</v>
      </c>
      <c r="B89" s="7" t="s">
        <v>92</v>
      </c>
      <c r="C89" s="7" t="s">
        <v>22</v>
      </c>
      <c r="D89" s="27">
        <v>42043</v>
      </c>
      <c r="E89" s="2">
        <f t="shared" ca="1" si="1"/>
        <v>6</v>
      </c>
      <c r="F89" s="28">
        <v>93326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x14ac:dyDescent="0.25">
      <c r="A90" s="7" t="s">
        <v>144</v>
      </c>
      <c r="B90" s="7" t="s">
        <v>92</v>
      </c>
      <c r="C90" s="7" t="s">
        <v>14</v>
      </c>
      <c r="D90" s="27">
        <v>43504</v>
      </c>
      <c r="E90" s="2">
        <f t="shared" ca="1" si="1"/>
        <v>2</v>
      </c>
      <c r="F90" s="28">
        <v>116858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x14ac:dyDescent="0.25">
      <c r="A91" s="7" t="s">
        <v>145</v>
      </c>
      <c r="B91" s="7" t="s">
        <v>92</v>
      </c>
      <c r="C91" s="7" t="s">
        <v>22</v>
      </c>
      <c r="D91" s="27">
        <v>42806</v>
      </c>
      <c r="E91" s="2">
        <f t="shared" ca="1" si="1"/>
        <v>4</v>
      </c>
      <c r="F91" s="28">
        <v>64483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x14ac:dyDescent="0.25">
      <c r="A92" s="7" t="s">
        <v>146</v>
      </c>
      <c r="B92" s="7" t="s">
        <v>92</v>
      </c>
      <c r="C92" s="7" t="s">
        <v>14</v>
      </c>
      <c r="D92" s="27">
        <v>43883</v>
      </c>
      <c r="E92" s="2">
        <f t="shared" ca="1" si="1"/>
        <v>1</v>
      </c>
      <c r="F92" s="28">
        <v>92192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x14ac:dyDescent="0.25">
      <c r="A93" s="7" t="s">
        <v>147</v>
      </c>
      <c r="B93" s="7" t="s">
        <v>92</v>
      </c>
      <c r="C93" s="7" t="s">
        <v>14</v>
      </c>
      <c r="D93" s="27">
        <v>39509</v>
      </c>
      <c r="E93" s="2">
        <f t="shared" ca="1" si="1"/>
        <v>13</v>
      </c>
      <c r="F93" s="28">
        <v>48199</v>
      </c>
      <c r="I93" s="30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x14ac:dyDescent="0.25">
      <c r="A94" s="7" t="s">
        <v>148</v>
      </c>
      <c r="B94" s="7" t="s">
        <v>92</v>
      </c>
      <c r="C94" s="7" t="s">
        <v>14</v>
      </c>
      <c r="D94" s="27">
        <v>40244</v>
      </c>
      <c r="E94" s="2">
        <f t="shared" ca="1" si="1"/>
        <v>11</v>
      </c>
      <c r="F94" s="28">
        <v>108040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x14ac:dyDescent="0.25">
      <c r="A95" s="7" t="s">
        <v>149</v>
      </c>
      <c r="B95" s="7" t="s">
        <v>92</v>
      </c>
      <c r="C95" s="7" t="s">
        <v>14</v>
      </c>
      <c r="D95" s="27">
        <v>40963</v>
      </c>
      <c r="E95" s="2">
        <f t="shared" ca="1" si="1"/>
        <v>9</v>
      </c>
      <c r="F95" s="28">
        <v>100437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x14ac:dyDescent="0.25">
      <c r="A96" s="7" t="s">
        <v>150</v>
      </c>
      <c r="B96" s="7" t="s">
        <v>92</v>
      </c>
      <c r="C96" s="7" t="s">
        <v>18</v>
      </c>
      <c r="D96" s="27">
        <v>42805</v>
      </c>
      <c r="E96" s="2">
        <f t="shared" ca="1" si="1"/>
        <v>4</v>
      </c>
      <c r="F96" s="28">
        <v>33839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x14ac:dyDescent="0.25">
      <c r="A97" s="7" t="s">
        <v>151</v>
      </c>
      <c r="B97" s="7" t="s">
        <v>152</v>
      </c>
      <c r="C97" s="7" t="s">
        <v>14</v>
      </c>
      <c r="D97" s="27">
        <v>42495</v>
      </c>
      <c r="E97" s="2">
        <f t="shared" ca="1" si="1"/>
        <v>5</v>
      </c>
      <c r="F97" s="28">
        <v>55010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x14ac:dyDescent="0.25">
      <c r="A98" s="7" t="s">
        <v>153</v>
      </c>
      <c r="B98" s="7" t="s">
        <v>152</v>
      </c>
      <c r="C98" s="7" t="s">
        <v>22</v>
      </c>
      <c r="D98" s="27">
        <v>41758</v>
      </c>
      <c r="E98" s="2">
        <f t="shared" ca="1" si="1"/>
        <v>7</v>
      </c>
      <c r="F98" s="28">
        <v>118414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x14ac:dyDescent="0.25">
      <c r="A99" s="7" t="s">
        <v>154</v>
      </c>
      <c r="B99" s="7" t="s">
        <v>152</v>
      </c>
      <c r="C99" s="7" t="s">
        <v>22</v>
      </c>
      <c r="D99" s="27">
        <v>42532</v>
      </c>
      <c r="E99" s="2">
        <f t="shared" ca="1" si="1"/>
        <v>5</v>
      </c>
      <c r="F99" s="28">
        <v>53495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x14ac:dyDescent="0.25">
      <c r="A100" s="7" t="s">
        <v>155</v>
      </c>
      <c r="B100" s="7" t="s">
        <v>152</v>
      </c>
      <c r="C100" s="7" t="s">
        <v>22</v>
      </c>
      <c r="D100" s="27">
        <v>43256</v>
      </c>
      <c r="E100" s="2">
        <f t="shared" ca="1" si="1"/>
        <v>3</v>
      </c>
      <c r="F100" s="28">
        <v>89122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x14ac:dyDescent="0.25">
      <c r="A101" s="7" t="s">
        <v>156</v>
      </c>
      <c r="B101" s="7" t="s">
        <v>152</v>
      </c>
      <c r="C101" s="7" t="s">
        <v>14</v>
      </c>
      <c r="D101" s="27">
        <v>42926</v>
      </c>
      <c r="E101" s="2">
        <f t="shared" ca="1" si="1"/>
        <v>4</v>
      </c>
      <c r="F101" s="28">
        <v>114784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x14ac:dyDescent="0.25">
      <c r="A102" s="7" t="s">
        <v>157</v>
      </c>
      <c r="B102" s="7" t="s">
        <v>152</v>
      </c>
      <c r="C102" s="7" t="s">
        <v>14</v>
      </c>
      <c r="D102" s="27">
        <v>40886</v>
      </c>
      <c r="E102" s="2">
        <f t="shared" ca="1" si="1"/>
        <v>10</v>
      </c>
      <c r="F102" s="28">
        <v>129935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x14ac:dyDescent="0.25">
      <c r="A103" s="7" t="s">
        <v>158</v>
      </c>
      <c r="B103" s="7" t="s">
        <v>152</v>
      </c>
      <c r="C103" s="7" t="s">
        <v>14</v>
      </c>
      <c r="D103" s="27">
        <v>42391</v>
      </c>
      <c r="E103" s="2">
        <f t="shared" ca="1" si="1"/>
        <v>5</v>
      </c>
      <c r="F103" s="28">
        <v>106798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x14ac:dyDescent="0.25">
      <c r="A104" s="7" t="s">
        <v>159</v>
      </c>
      <c r="B104" s="7" t="s">
        <v>152</v>
      </c>
      <c r="C104" s="7" t="s">
        <v>18</v>
      </c>
      <c r="D104" s="27">
        <v>43508</v>
      </c>
      <c r="E104" s="2">
        <f t="shared" ca="1" si="1"/>
        <v>2</v>
      </c>
      <c r="F104" s="28">
        <v>69424</v>
      </c>
      <c r="I104" s="30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x14ac:dyDescent="0.25">
      <c r="A105" s="7" t="s">
        <v>160</v>
      </c>
      <c r="B105" s="7" t="s">
        <v>161</v>
      </c>
      <c r="C105" s="7" t="s">
        <v>14</v>
      </c>
      <c r="D105" s="27">
        <v>41739</v>
      </c>
      <c r="E105" s="2">
        <f t="shared" ca="1" si="1"/>
        <v>7</v>
      </c>
      <c r="F105" s="28">
        <v>34425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x14ac:dyDescent="0.25">
      <c r="A106" s="7" t="s">
        <v>162</v>
      </c>
      <c r="B106" s="7" t="s">
        <v>161</v>
      </c>
      <c r="C106" s="7" t="s">
        <v>14</v>
      </c>
      <c r="D106" s="27">
        <v>39185</v>
      </c>
      <c r="E106" s="2">
        <f t="shared" ca="1" si="1"/>
        <v>14</v>
      </c>
      <c r="F106" s="28">
        <v>102553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x14ac:dyDescent="0.25">
      <c r="A107" s="7" t="s">
        <v>163</v>
      </c>
      <c r="B107" s="7" t="s">
        <v>161</v>
      </c>
      <c r="C107" s="7" t="s">
        <v>18</v>
      </c>
      <c r="D107" s="27">
        <v>43575</v>
      </c>
      <c r="E107" s="2">
        <f t="shared" ca="1" si="1"/>
        <v>2</v>
      </c>
      <c r="F107" s="28">
        <v>15807</v>
      </c>
      <c r="I107" s="30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x14ac:dyDescent="0.25">
      <c r="A108" s="7" t="s">
        <v>164</v>
      </c>
      <c r="B108" s="7" t="s">
        <v>161</v>
      </c>
      <c r="C108" s="7" t="s">
        <v>14</v>
      </c>
      <c r="D108" s="27">
        <v>41804</v>
      </c>
      <c r="E108" s="2">
        <f t="shared" ca="1" si="1"/>
        <v>7</v>
      </c>
      <c r="F108" s="28">
        <v>39818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x14ac:dyDescent="0.25">
      <c r="A109" s="7" t="s">
        <v>165</v>
      </c>
      <c r="B109" s="7" t="s">
        <v>161</v>
      </c>
      <c r="C109" s="7" t="s">
        <v>14</v>
      </c>
      <c r="D109" s="27">
        <v>39252</v>
      </c>
      <c r="E109" s="2">
        <f t="shared" ca="1" si="1"/>
        <v>14</v>
      </c>
      <c r="F109" s="28">
        <v>74871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x14ac:dyDescent="0.25">
      <c r="A110" s="7" t="s">
        <v>166</v>
      </c>
      <c r="B110" s="7" t="s">
        <v>161</v>
      </c>
      <c r="C110" s="7" t="s">
        <v>14</v>
      </c>
      <c r="D110" s="27">
        <v>42150</v>
      </c>
      <c r="E110" s="2">
        <f t="shared" ca="1" si="1"/>
        <v>6</v>
      </c>
      <c r="F110" s="28">
        <v>65589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x14ac:dyDescent="0.25">
      <c r="A111" s="7" t="s">
        <v>167</v>
      </c>
      <c r="B111" s="7" t="s">
        <v>161</v>
      </c>
      <c r="C111" s="7" t="s">
        <v>25</v>
      </c>
      <c r="D111" s="27">
        <v>43316</v>
      </c>
      <c r="E111" s="2">
        <f t="shared" ca="1" si="1"/>
        <v>3</v>
      </c>
      <c r="F111" s="28">
        <v>41278</v>
      </c>
      <c r="I111" s="30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x14ac:dyDescent="0.25">
      <c r="A112" s="7" t="s">
        <v>168</v>
      </c>
      <c r="B112" s="7" t="s">
        <v>161</v>
      </c>
      <c r="C112" s="7" t="s">
        <v>14</v>
      </c>
      <c r="D112" s="27">
        <v>42649</v>
      </c>
      <c r="E112" s="2">
        <f t="shared" ca="1" si="1"/>
        <v>5</v>
      </c>
      <c r="F112" s="28">
        <v>103700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x14ac:dyDescent="0.25">
      <c r="A113" s="7" t="s">
        <v>169</v>
      </c>
      <c r="B113" s="7" t="s">
        <v>161</v>
      </c>
      <c r="C113" s="7" t="s">
        <v>18</v>
      </c>
      <c r="D113" s="27">
        <v>43519</v>
      </c>
      <c r="E113" s="2">
        <f t="shared" ca="1" si="1"/>
        <v>2</v>
      </c>
      <c r="F113" s="28">
        <v>42985</v>
      </c>
      <c r="I113" s="30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x14ac:dyDescent="0.25">
      <c r="A114" s="7" t="s">
        <v>170</v>
      </c>
      <c r="B114" s="7" t="s">
        <v>171</v>
      </c>
      <c r="C114" s="7" t="s">
        <v>22</v>
      </c>
      <c r="D114" s="27">
        <v>43553</v>
      </c>
      <c r="E114" s="2">
        <f t="shared" ca="1" si="1"/>
        <v>2</v>
      </c>
      <c r="F114" s="28">
        <v>120202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x14ac:dyDescent="0.25">
      <c r="A115" s="7" t="s">
        <v>172</v>
      </c>
      <c r="B115" s="7" t="s">
        <v>171</v>
      </c>
      <c r="C115" s="7" t="s">
        <v>14</v>
      </c>
      <c r="D115" s="27">
        <v>43921</v>
      </c>
      <c r="E115" s="2">
        <f t="shared" ca="1" si="1"/>
        <v>1</v>
      </c>
      <c r="F115" s="28">
        <v>123874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x14ac:dyDescent="0.25">
      <c r="A116" s="7" t="s">
        <v>173</v>
      </c>
      <c r="B116" s="7" t="s">
        <v>171</v>
      </c>
      <c r="C116" s="7" t="s">
        <v>18</v>
      </c>
      <c r="D116" s="27">
        <v>42110</v>
      </c>
      <c r="E116" s="2">
        <f t="shared" ca="1" si="1"/>
        <v>6</v>
      </c>
      <c r="F116" s="28">
        <v>28024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x14ac:dyDescent="0.25">
      <c r="A117" s="7" t="s">
        <v>174</v>
      </c>
      <c r="B117" s="7" t="s">
        <v>171</v>
      </c>
      <c r="C117" s="7" t="s">
        <v>22</v>
      </c>
      <c r="D117" s="27">
        <v>39179</v>
      </c>
      <c r="E117" s="2">
        <f t="shared" ca="1" si="1"/>
        <v>14</v>
      </c>
      <c r="F117" s="28">
        <v>49468</v>
      </c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x14ac:dyDescent="0.25">
      <c r="A118" s="7" t="s">
        <v>175</v>
      </c>
      <c r="B118" s="7" t="s">
        <v>171</v>
      </c>
      <c r="C118" s="7" t="s">
        <v>14</v>
      </c>
      <c r="D118" s="27">
        <v>41777</v>
      </c>
      <c r="E118" s="2">
        <f t="shared" ca="1" si="1"/>
        <v>7</v>
      </c>
      <c r="F118" s="28">
        <v>120311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x14ac:dyDescent="0.25">
      <c r="A119" s="7" t="s">
        <v>176</v>
      </c>
      <c r="B119" s="7" t="s">
        <v>171</v>
      </c>
      <c r="C119" s="7" t="s">
        <v>22</v>
      </c>
      <c r="D119" s="27">
        <v>40670</v>
      </c>
      <c r="E119" s="2">
        <f t="shared" ca="1" si="1"/>
        <v>10</v>
      </c>
      <c r="F119" s="28">
        <v>110197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x14ac:dyDescent="0.25">
      <c r="A120" s="7" t="s">
        <v>177</v>
      </c>
      <c r="B120" s="7" t="s">
        <v>171</v>
      </c>
      <c r="C120" s="7" t="s">
        <v>22</v>
      </c>
      <c r="D120" s="27">
        <v>43266</v>
      </c>
      <c r="E120" s="2">
        <f t="shared" ca="1" si="1"/>
        <v>3</v>
      </c>
      <c r="F120" s="28">
        <v>52949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x14ac:dyDescent="0.25">
      <c r="A121" s="7" t="s">
        <v>178</v>
      </c>
      <c r="B121" s="7" t="s">
        <v>171</v>
      </c>
      <c r="C121" s="7" t="s">
        <v>14</v>
      </c>
      <c r="D121" s="27">
        <v>39272</v>
      </c>
      <c r="E121" s="2">
        <f t="shared" ca="1" si="1"/>
        <v>14</v>
      </c>
      <c r="F121" s="28">
        <v>92097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x14ac:dyDescent="0.25">
      <c r="A122" s="7" t="s">
        <v>179</v>
      </c>
      <c r="B122" s="7" t="s">
        <v>171</v>
      </c>
      <c r="C122" s="7" t="s">
        <v>22</v>
      </c>
      <c r="D122" s="27">
        <v>38962</v>
      </c>
      <c r="E122" s="2">
        <f t="shared" ca="1" si="1"/>
        <v>15</v>
      </c>
      <c r="F122" s="28">
        <v>96806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x14ac:dyDescent="0.25">
      <c r="A123" s="7" t="s">
        <v>180</v>
      </c>
      <c r="B123" s="7" t="s">
        <v>171</v>
      </c>
      <c r="C123" s="7" t="s">
        <v>14</v>
      </c>
      <c r="D123" s="27">
        <v>43755</v>
      </c>
      <c r="E123" s="2">
        <f t="shared" ca="1" si="1"/>
        <v>2</v>
      </c>
      <c r="F123" s="28">
        <v>56498</v>
      </c>
      <c r="I123" s="30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x14ac:dyDescent="0.25">
      <c r="A124" s="7" t="s">
        <v>181</v>
      </c>
      <c r="B124" s="7" t="s">
        <v>171</v>
      </c>
      <c r="C124" s="7" t="s">
        <v>22</v>
      </c>
      <c r="D124" s="27">
        <v>39345</v>
      </c>
      <c r="E124" s="2">
        <f t="shared" ca="1" si="1"/>
        <v>14</v>
      </c>
      <c r="F124" s="28">
        <v>130590</v>
      </c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x14ac:dyDescent="0.25">
      <c r="A125" s="7" t="s">
        <v>182</v>
      </c>
      <c r="B125" s="7" t="s">
        <v>171</v>
      </c>
      <c r="C125" s="7" t="s">
        <v>18</v>
      </c>
      <c r="D125" s="27">
        <v>39360</v>
      </c>
      <c r="E125" s="2">
        <f t="shared" ca="1" si="1"/>
        <v>14</v>
      </c>
      <c r="F125" s="28">
        <v>64428</v>
      </c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x14ac:dyDescent="0.25">
      <c r="A126" s="7" t="s">
        <v>183</v>
      </c>
      <c r="B126" s="7" t="s">
        <v>171</v>
      </c>
      <c r="C126" s="7" t="s">
        <v>14</v>
      </c>
      <c r="D126" s="27">
        <v>44131</v>
      </c>
      <c r="E126" s="2">
        <f t="shared" ca="1" si="1"/>
        <v>1</v>
      </c>
      <c r="F126" s="28">
        <v>124270</v>
      </c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x14ac:dyDescent="0.25">
      <c r="A127" s="7" t="s">
        <v>184</v>
      </c>
      <c r="B127" s="7" t="s">
        <v>171</v>
      </c>
      <c r="C127" s="7" t="s">
        <v>25</v>
      </c>
      <c r="D127" s="27">
        <v>41963</v>
      </c>
      <c r="E127" s="2">
        <f t="shared" ca="1" si="1"/>
        <v>7</v>
      </c>
      <c r="F127" s="28">
        <v>19042</v>
      </c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x14ac:dyDescent="0.25">
      <c r="A128" s="7" t="s">
        <v>185</v>
      </c>
      <c r="B128" s="7" t="s">
        <v>171</v>
      </c>
      <c r="C128" s="7" t="s">
        <v>14</v>
      </c>
      <c r="D128" s="27">
        <v>40116</v>
      </c>
      <c r="E128" s="2">
        <f t="shared" ca="1" si="1"/>
        <v>12</v>
      </c>
      <c r="F128" s="28">
        <v>91824</v>
      </c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x14ac:dyDescent="0.25">
      <c r="A129" s="7" t="s">
        <v>186</v>
      </c>
      <c r="B129" s="7" t="s">
        <v>171</v>
      </c>
      <c r="C129" s="7" t="s">
        <v>14</v>
      </c>
      <c r="D129" s="27">
        <v>39080</v>
      </c>
      <c r="E129" s="2">
        <f t="shared" ca="1" si="1"/>
        <v>15</v>
      </c>
      <c r="F129" s="28">
        <v>75253</v>
      </c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x14ac:dyDescent="0.25">
      <c r="A130" s="7" t="s">
        <v>187</v>
      </c>
      <c r="B130" s="7" t="s">
        <v>171</v>
      </c>
      <c r="C130" s="7" t="s">
        <v>25</v>
      </c>
      <c r="D130" s="27">
        <v>42761</v>
      </c>
      <c r="E130" s="2">
        <f t="shared" ref="E130:E193" ca="1" si="2">DATEDIF(D130,TODAY(),"Y")</f>
        <v>4</v>
      </c>
      <c r="F130" s="28">
        <v>22100</v>
      </c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x14ac:dyDescent="0.25">
      <c r="A131" s="7" t="s">
        <v>188</v>
      </c>
      <c r="B131" s="7" t="s">
        <v>171</v>
      </c>
      <c r="C131" s="7" t="s">
        <v>22</v>
      </c>
      <c r="D131" s="27">
        <v>42027</v>
      </c>
      <c r="E131" s="2">
        <f t="shared" ca="1" si="2"/>
        <v>6</v>
      </c>
      <c r="F131" s="28">
        <v>114156</v>
      </c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x14ac:dyDescent="0.25">
      <c r="A132" s="7" t="s">
        <v>189</v>
      </c>
      <c r="B132" s="7" t="s">
        <v>171</v>
      </c>
      <c r="C132" s="7" t="s">
        <v>14</v>
      </c>
      <c r="D132" s="27">
        <v>40615</v>
      </c>
      <c r="E132" s="2">
        <f t="shared" ca="1" si="2"/>
        <v>10</v>
      </c>
      <c r="F132" s="28">
        <v>59678</v>
      </c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x14ac:dyDescent="0.25">
      <c r="A133" s="7" t="s">
        <v>190</v>
      </c>
      <c r="B133" s="7" t="s">
        <v>191</v>
      </c>
      <c r="C133" s="7" t="s">
        <v>14</v>
      </c>
      <c r="D133" s="27">
        <v>39572</v>
      </c>
      <c r="E133" s="2">
        <f t="shared" ca="1" si="2"/>
        <v>13</v>
      </c>
      <c r="F133" s="28">
        <v>112709</v>
      </c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x14ac:dyDescent="0.25">
      <c r="A134" s="7" t="s">
        <v>192</v>
      </c>
      <c r="B134" s="7" t="s">
        <v>191</v>
      </c>
      <c r="C134" s="7" t="s">
        <v>22</v>
      </c>
      <c r="D134" s="27">
        <v>42626</v>
      </c>
      <c r="E134" s="2">
        <f t="shared" ca="1" si="2"/>
        <v>5</v>
      </c>
      <c r="F134" s="28">
        <v>90186</v>
      </c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x14ac:dyDescent="0.25">
      <c r="A135" s="7" t="s">
        <v>193</v>
      </c>
      <c r="B135" s="7" t="s">
        <v>191</v>
      </c>
      <c r="C135" s="7" t="s">
        <v>14</v>
      </c>
      <c r="D135" s="27">
        <v>42686</v>
      </c>
      <c r="E135" s="2">
        <f t="shared" ca="1" si="2"/>
        <v>5</v>
      </c>
      <c r="F135" s="28">
        <v>71104</v>
      </c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x14ac:dyDescent="0.25">
      <c r="A136" s="7" t="s">
        <v>194</v>
      </c>
      <c r="B136" s="7" t="s">
        <v>191</v>
      </c>
      <c r="C136" s="7" t="s">
        <v>14</v>
      </c>
      <c r="D136" s="27">
        <v>43403</v>
      </c>
      <c r="E136" s="2">
        <f t="shared" ca="1" si="2"/>
        <v>3</v>
      </c>
      <c r="F136" s="28">
        <v>118851</v>
      </c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x14ac:dyDescent="0.25">
      <c r="A137" s="7" t="s">
        <v>195</v>
      </c>
      <c r="B137" s="7" t="s">
        <v>191</v>
      </c>
      <c r="C137" s="7" t="s">
        <v>14</v>
      </c>
      <c r="D137" s="27">
        <v>43445</v>
      </c>
      <c r="E137" s="2">
        <f t="shared" ca="1" si="2"/>
        <v>3</v>
      </c>
      <c r="F137" s="28">
        <v>100218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x14ac:dyDescent="0.25">
      <c r="A138" s="7" t="s">
        <v>196</v>
      </c>
      <c r="B138" s="7" t="s">
        <v>197</v>
      </c>
      <c r="C138" s="7" t="s">
        <v>18</v>
      </c>
      <c r="D138" s="27">
        <v>43187</v>
      </c>
      <c r="E138" s="2">
        <f t="shared" ca="1" si="2"/>
        <v>3</v>
      </c>
      <c r="F138" s="28">
        <v>31873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x14ac:dyDescent="0.25">
      <c r="A139" s="7" t="s">
        <v>198</v>
      </c>
      <c r="B139" s="7" t="s">
        <v>197</v>
      </c>
      <c r="C139" s="7" t="s">
        <v>14</v>
      </c>
      <c r="D139" s="27">
        <v>43201</v>
      </c>
      <c r="E139" s="2">
        <f t="shared" ca="1" si="2"/>
        <v>3</v>
      </c>
      <c r="F139" s="28">
        <v>73970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x14ac:dyDescent="0.25">
      <c r="A140" s="7" t="s">
        <v>199</v>
      </c>
      <c r="B140" s="7" t="s">
        <v>197</v>
      </c>
      <c r="C140" s="7" t="s">
        <v>22</v>
      </c>
      <c r="D140" s="27">
        <v>40644</v>
      </c>
      <c r="E140" s="2">
        <f t="shared" ca="1" si="2"/>
        <v>10</v>
      </c>
      <c r="F140" s="28">
        <v>48008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x14ac:dyDescent="0.25">
      <c r="A141" s="7" t="s">
        <v>200</v>
      </c>
      <c r="B141" s="7" t="s">
        <v>197</v>
      </c>
      <c r="C141" s="7" t="s">
        <v>18</v>
      </c>
      <c r="D141" s="27">
        <v>42141</v>
      </c>
      <c r="E141" s="2">
        <f t="shared" ca="1" si="2"/>
        <v>6</v>
      </c>
      <c r="F141" s="28">
        <v>22537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x14ac:dyDescent="0.25">
      <c r="A142" s="7" t="s">
        <v>201</v>
      </c>
      <c r="B142" s="7" t="s">
        <v>197</v>
      </c>
      <c r="C142" s="7" t="s">
        <v>14</v>
      </c>
      <c r="D142" s="27">
        <v>40291</v>
      </c>
      <c r="E142" s="2">
        <f t="shared" ca="1" si="2"/>
        <v>11</v>
      </c>
      <c r="F142" s="28">
        <v>63787</v>
      </c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x14ac:dyDescent="0.25">
      <c r="A143" s="7" t="s">
        <v>202</v>
      </c>
      <c r="B143" s="7" t="s">
        <v>197</v>
      </c>
      <c r="C143" s="7" t="s">
        <v>14</v>
      </c>
      <c r="D143" s="27">
        <v>41756</v>
      </c>
      <c r="E143" s="2">
        <f t="shared" ca="1" si="2"/>
        <v>7</v>
      </c>
      <c r="F143" s="28">
        <v>33661</v>
      </c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x14ac:dyDescent="0.25">
      <c r="A144" s="7" t="s">
        <v>203</v>
      </c>
      <c r="B144" s="7" t="s">
        <v>197</v>
      </c>
      <c r="C144" s="7" t="s">
        <v>22</v>
      </c>
      <c r="D144" s="27">
        <v>43239</v>
      </c>
      <c r="E144" s="2">
        <f t="shared" ca="1" si="2"/>
        <v>3</v>
      </c>
      <c r="F144" s="28">
        <v>68823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x14ac:dyDescent="0.25">
      <c r="A145" s="7" t="s">
        <v>204</v>
      </c>
      <c r="B145" s="7" t="s">
        <v>197</v>
      </c>
      <c r="C145" s="7" t="s">
        <v>22</v>
      </c>
      <c r="D145" s="27">
        <v>42147</v>
      </c>
      <c r="E145" s="2">
        <f t="shared" ca="1" si="2"/>
        <v>6</v>
      </c>
      <c r="F145" s="28">
        <v>67636</v>
      </c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x14ac:dyDescent="0.25">
      <c r="A146" s="7" t="s">
        <v>205</v>
      </c>
      <c r="B146" s="7" t="s">
        <v>197</v>
      </c>
      <c r="C146" s="7" t="s">
        <v>22</v>
      </c>
      <c r="D146" s="27">
        <v>42157</v>
      </c>
      <c r="E146" s="2">
        <f t="shared" ca="1" si="2"/>
        <v>6</v>
      </c>
      <c r="F146" s="28">
        <v>39585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x14ac:dyDescent="0.25">
      <c r="A147" s="7" t="s">
        <v>206</v>
      </c>
      <c r="B147" s="7" t="s">
        <v>197</v>
      </c>
      <c r="C147" s="7" t="s">
        <v>14</v>
      </c>
      <c r="D147" s="27">
        <v>41791</v>
      </c>
      <c r="E147" s="2">
        <f t="shared" ca="1" si="2"/>
        <v>7</v>
      </c>
      <c r="F147" s="28">
        <v>56689</v>
      </c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21" x14ac:dyDescent="0.25">
      <c r="A148" s="7" t="s">
        <v>207</v>
      </c>
      <c r="B148" s="7" t="s">
        <v>197</v>
      </c>
      <c r="C148" s="7" t="s">
        <v>25</v>
      </c>
      <c r="D148" s="27">
        <v>42896</v>
      </c>
      <c r="E148" s="2">
        <f t="shared" ca="1" si="2"/>
        <v>4</v>
      </c>
      <c r="F148" s="28">
        <v>23642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x14ac:dyDescent="0.25">
      <c r="A149" s="7" t="s">
        <v>208</v>
      </c>
      <c r="B149" s="7" t="s">
        <v>197</v>
      </c>
      <c r="C149" s="7" t="s">
        <v>22</v>
      </c>
      <c r="D149" s="27">
        <v>43262</v>
      </c>
      <c r="E149" s="2">
        <f t="shared" ca="1" si="2"/>
        <v>3</v>
      </c>
      <c r="F149" s="28">
        <v>68647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x14ac:dyDescent="0.25">
      <c r="A150" s="7" t="s">
        <v>209</v>
      </c>
      <c r="B150" s="7" t="s">
        <v>197</v>
      </c>
      <c r="C150" s="7" t="s">
        <v>18</v>
      </c>
      <c r="D150" s="27">
        <v>44017</v>
      </c>
      <c r="E150" s="2">
        <f t="shared" ca="1" si="2"/>
        <v>1</v>
      </c>
      <c r="F150" s="28">
        <v>51229</v>
      </c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x14ac:dyDescent="0.25">
      <c r="A151" s="7" t="s">
        <v>210</v>
      </c>
      <c r="B151" s="7" t="s">
        <v>197</v>
      </c>
      <c r="C151" s="7" t="s">
        <v>14</v>
      </c>
      <c r="D151" s="27">
        <v>42202</v>
      </c>
      <c r="E151" s="2">
        <f t="shared" ca="1" si="2"/>
        <v>6</v>
      </c>
      <c r="F151" s="28">
        <v>47817</v>
      </c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21" x14ac:dyDescent="0.25">
      <c r="A152" s="7" t="s">
        <v>211</v>
      </c>
      <c r="B152" s="7" t="s">
        <v>197</v>
      </c>
      <c r="C152" s="7" t="s">
        <v>25</v>
      </c>
      <c r="D152" s="27">
        <v>39266</v>
      </c>
      <c r="E152" s="2">
        <f t="shared" ca="1" si="2"/>
        <v>14</v>
      </c>
      <c r="F152" s="28">
        <v>58218</v>
      </c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21" x14ac:dyDescent="0.25">
      <c r="A153" s="7" t="s">
        <v>212</v>
      </c>
      <c r="B153" s="7" t="s">
        <v>197</v>
      </c>
      <c r="C153" s="7" t="s">
        <v>14</v>
      </c>
      <c r="D153" s="27">
        <v>39646</v>
      </c>
      <c r="E153" s="2">
        <f t="shared" ca="1" si="2"/>
        <v>13</v>
      </c>
      <c r="F153" s="28">
        <v>107180</v>
      </c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21" x14ac:dyDescent="0.25">
      <c r="A154" s="7" t="s">
        <v>213</v>
      </c>
      <c r="B154" s="7" t="s">
        <v>197</v>
      </c>
      <c r="C154" s="7" t="s">
        <v>18</v>
      </c>
      <c r="D154" s="27">
        <v>43302</v>
      </c>
      <c r="E154" s="2">
        <f t="shared" ca="1" si="2"/>
        <v>3</v>
      </c>
      <c r="F154" s="28">
        <v>49304</v>
      </c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21" x14ac:dyDescent="0.25">
      <c r="A155" s="7" t="s">
        <v>214</v>
      </c>
      <c r="B155" s="7" t="s">
        <v>197</v>
      </c>
      <c r="C155" s="7" t="s">
        <v>22</v>
      </c>
      <c r="D155" s="27">
        <v>38942</v>
      </c>
      <c r="E155" s="2">
        <f t="shared" ca="1" si="2"/>
        <v>15</v>
      </c>
      <c r="F155" s="28">
        <v>37729</v>
      </c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21" x14ac:dyDescent="0.25">
      <c r="A156" s="7" t="s">
        <v>215</v>
      </c>
      <c r="B156" s="7" t="s">
        <v>197</v>
      </c>
      <c r="C156" s="7" t="s">
        <v>14</v>
      </c>
      <c r="D156" s="27">
        <v>41138</v>
      </c>
      <c r="E156" s="2">
        <f t="shared" ca="1" si="2"/>
        <v>9</v>
      </c>
      <c r="F156" s="28">
        <v>98444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21" x14ac:dyDescent="0.25">
      <c r="A157" s="7" t="s">
        <v>216</v>
      </c>
      <c r="B157" s="7" t="s">
        <v>197</v>
      </c>
      <c r="C157" s="7" t="s">
        <v>14</v>
      </c>
      <c r="D157" s="27">
        <v>43713</v>
      </c>
      <c r="E157" s="2">
        <f t="shared" ca="1" si="2"/>
        <v>2</v>
      </c>
      <c r="F157" s="28">
        <v>48266</v>
      </c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21" x14ac:dyDescent="0.25">
      <c r="A158" s="7" t="s">
        <v>217</v>
      </c>
      <c r="B158" s="7" t="s">
        <v>197</v>
      </c>
      <c r="C158" s="7" t="s">
        <v>14</v>
      </c>
      <c r="D158" s="27">
        <v>41895</v>
      </c>
      <c r="E158" s="2">
        <f t="shared" ca="1" si="2"/>
        <v>7</v>
      </c>
      <c r="F158" s="28">
        <v>85394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21" x14ac:dyDescent="0.25">
      <c r="A159" s="7" t="s">
        <v>218</v>
      </c>
      <c r="B159" s="7" t="s">
        <v>197</v>
      </c>
      <c r="C159" s="7" t="s">
        <v>14</v>
      </c>
      <c r="D159" s="27">
        <v>42657</v>
      </c>
      <c r="E159" s="2">
        <f t="shared" ca="1" si="2"/>
        <v>5</v>
      </c>
      <c r="F159" s="28">
        <v>48594</v>
      </c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 x14ac:dyDescent="0.25">
      <c r="A160" s="7" t="s">
        <v>219</v>
      </c>
      <c r="B160" s="7" t="s">
        <v>197</v>
      </c>
      <c r="C160" s="7" t="s">
        <v>22</v>
      </c>
      <c r="D160" s="27">
        <v>43732</v>
      </c>
      <c r="E160" s="2">
        <f t="shared" ca="1" si="2"/>
        <v>2</v>
      </c>
      <c r="F160" s="28">
        <v>33524</v>
      </c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x14ac:dyDescent="0.25">
      <c r="A161" s="7" t="s">
        <v>220</v>
      </c>
      <c r="B161" s="7" t="s">
        <v>197</v>
      </c>
      <c r="C161" s="7" t="s">
        <v>22</v>
      </c>
      <c r="D161" s="27">
        <v>42277</v>
      </c>
      <c r="E161" s="2">
        <f t="shared" ca="1" si="2"/>
        <v>6</v>
      </c>
      <c r="F161" s="28">
        <v>96233</v>
      </c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x14ac:dyDescent="0.25">
      <c r="A162" s="7" t="s">
        <v>221</v>
      </c>
      <c r="B162" s="7" t="s">
        <v>197</v>
      </c>
      <c r="C162" s="7" t="s">
        <v>14</v>
      </c>
      <c r="D162" s="27">
        <v>43369</v>
      </c>
      <c r="E162" s="2">
        <f t="shared" ca="1" si="2"/>
        <v>3</v>
      </c>
      <c r="F162" s="28">
        <v>95768</v>
      </c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x14ac:dyDescent="0.25">
      <c r="A163" s="7" t="s">
        <v>222</v>
      </c>
      <c r="B163" s="7" t="s">
        <v>197</v>
      </c>
      <c r="C163" s="7" t="s">
        <v>14</v>
      </c>
      <c r="D163" s="27">
        <v>38992</v>
      </c>
      <c r="E163" s="2">
        <f t="shared" ca="1" si="2"/>
        <v>15</v>
      </c>
      <c r="F163" s="28">
        <v>106634</v>
      </c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x14ac:dyDescent="0.25">
      <c r="A164" s="7" t="s">
        <v>223</v>
      </c>
      <c r="B164" s="7" t="s">
        <v>197</v>
      </c>
      <c r="C164" s="7" t="s">
        <v>22</v>
      </c>
      <c r="D164" s="27">
        <v>42298</v>
      </c>
      <c r="E164" s="2">
        <f t="shared" ca="1" si="2"/>
        <v>6</v>
      </c>
      <c r="F164" s="28">
        <v>60906</v>
      </c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x14ac:dyDescent="0.25">
      <c r="A165" s="7" t="s">
        <v>224</v>
      </c>
      <c r="B165" s="7" t="s">
        <v>197</v>
      </c>
      <c r="C165" s="7" t="s">
        <v>22</v>
      </c>
      <c r="D165" s="27">
        <v>43057</v>
      </c>
      <c r="E165" s="2">
        <f t="shared" ca="1" si="2"/>
        <v>4</v>
      </c>
      <c r="F165" s="28">
        <v>85476</v>
      </c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x14ac:dyDescent="0.25">
      <c r="A166" s="7" t="s">
        <v>225</v>
      </c>
      <c r="B166" s="7" t="s">
        <v>197</v>
      </c>
      <c r="C166" s="7" t="s">
        <v>14</v>
      </c>
      <c r="D166" s="27">
        <v>43402</v>
      </c>
      <c r="E166" s="2">
        <f t="shared" ca="1" si="2"/>
        <v>3</v>
      </c>
      <c r="F166" s="28">
        <v>49018</v>
      </c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x14ac:dyDescent="0.25">
      <c r="A167" s="7" t="s">
        <v>226</v>
      </c>
      <c r="B167" s="7" t="s">
        <v>197</v>
      </c>
      <c r="C167" s="7" t="s">
        <v>14</v>
      </c>
      <c r="D167" s="27">
        <v>42695</v>
      </c>
      <c r="E167" s="2">
        <f t="shared" ca="1" si="2"/>
        <v>5</v>
      </c>
      <c r="F167" s="28">
        <v>53099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x14ac:dyDescent="0.25">
      <c r="A168" s="7" t="s">
        <v>227</v>
      </c>
      <c r="B168" s="7" t="s">
        <v>197</v>
      </c>
      <c r="C168" s="7" t="s">
        <v>14</v>
      </c>
      <c r="D168" s="27">
        <v>44180</v>
      </c>
      <c r="E168" s="2">
        <f t="shared" ca="1" si="2"/>
        <v>1</v>
      </c>
      <c r="F168" s="28">
        <v>96875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x14ac:dyDescent="0.25">
      <c r="A169" s="7" t="s">
        <v>228</v>
      </c>
      <c r="B169" s="7" t="s">
        <v>197</v>
      </c>
      <c r="C169" s="7" t="s">
        <v>14</v>
      </c>
      <c r="D169" s="27">
        <v>42329</v>
      </c>
      <c r="E169" s="2">
        <f t="shared" ca="1" si="2"/>
        <v>6</v>
      </c>
      <c r="F169" s="28">
        <v>109460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x14ac:dyDescent="0.25">
      <c r="A170" s="7" t="s">
        <v>229</v>
      </c>
      <c r="B170" s="7" t="s">
        <v>197</v>
      </c>
      <c r="C170" s="7" t="s">
        <v>14</v>
      </c>
      <c r="D170" s="27">
        <v>39417</v>
      </c>
      <c r="E170" s="2">
        <f t="shared" ca="1" si="2"/>
        <v>14</v>
      </c>
      <c r="F170" s="28">
        <v>59583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x14ac:dyDescent="0.25">
      <c r="A171" s="7" t="s">
        <v>230</v>
      </c>
      <c r="B171" s="7" t="s">
        <v>197</v>
      </c>
      <c r="C171" s="7" t="s">
        <v>14</v>
      </c>
      <c r="D171" s="27">
        <v>39085</v>
      </c>
      <c r="E171" s="2">
        <f t="shared" ca="1" si="2"/>
        <v>15</v>
      </c>
      <c r="F171" s="28">
        <v>123724</v>
      </c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x14ac:dyDescent="0.25">
      <c r="A172" s="7" t="s">
        <v>231</v>
      </c>
      <c r="B172" s="7" t="s">
        <v>197</v>
      </c>
      <c r="C172" s="7" t="s">
        <v>14</v>
      </c>
      <c r="D172" s="27">
        <v>43473</v>
      </c>
      <c r="E172" s="2">
        <f t="shared" ca="1" si="2"/>
        <v>3</v>
      </c>
      <c r="F172" s="28">
        <v>64006</v>
      </c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x14ac:dyDescent="0.25">
      <c r="A173" s="7" t="s">
        <v>232</v>
      </c>
      <c r="B173" s="7" t="s">
        <v>197</v>
      </c>
      <c r="C173" s="7" t="s">
        <v>14</v>
      </c>
      <c r="D173" s="27">
        <v>44231</v>
      </c>
      <c r="E173" s="2">
        <f t="shared" ca="1" si="2"/>
        <v>0</v>
      </c>
      <c r="F173" s="28">
        <v>69588</v>
      </c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x14ac:dyDescent="0.25">
      <c r="A174" s="7" t="s">
        <v>233</v>
      </c>
      <c r="B174" s="7" t="s">
        <v>197</v>
      </c>
      <c r="C174" s="7" t="s">
        <v>18</v>
      </c>
      <c r="D174" s="27">
        <v>42771</v>
      </c>
      <c r="E174" s="2">
        <f t="shared" ca="1" si="2"/>
        <v>4</v>
      </c>
      <c r="F174" s="28">
        <v>59337</v>
      </c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x14ac:dyDescent="0.25">
      <c r="A175" s="7" t="s">
        <v>234</v>
      </c>
      <c r="B175" s="7" t="s">
        <v>197</v>
      </c>
      <c r="C175" s="7" t="s">
        <v>22</v>
      </c>
      <c r="D175" s="27">
        <v>44257</v>
      </c>
      <c r="E175" s="2">
        <f t="shared" ca="1" si="2"/>
        <v>0</v>
      </c>
      <c r="F175" s="28">
        <v>121731</v>
      </c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x14ac:dyDescent="0.25">
      <c r="A176" s="7" t="s">
        <v>235</v>
      </c>
      <c r="B176" s="7" t="s">
        <v>236</v>
      </c>
      <c r="C176" s="7" t="s">
        <v>18</v>
      </c>
      <c r="D176" s="27">
        <v>42518</v>
      </c>
      <c r="E176" s="2">
        <f t="shared" ca="1" si="2"/>
        <v>5</v>
      </c>
      <c r="F176" s="28">
        <v>134807</v>
      </c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x14ac:dyDescent="0.25">
      <c r="A177" s="7" t="s">
        <v>237</v>
      </c>
      <c r="B177" s="7" t="s">
        <v>236</v>
      </c>
      <c r="C177" s="7" t="s">
        <v>22</v>
      </c>
      <c r="D177" s="27">
        <v>43266</v>
      </c>
      <c r="E177" s="2">
        <f t="shared" ca="1" si="2"/>
        <v>3</v>
      </c>
      <c r="F177" s="28">
        <v>106894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x14ac:dyDescent="0.25">
      <c r="A178" s="7" t="s">
        <v>238</v>
      </c>
      <c r="B178" s="7" t="s">
        <v>236</v>
      </c>
      <c r="C178" s="7" t="s">
        <v>14</v>
      </c>
      <c r="D178" s="27">
        <v>43693</v>
      </c>
      <c r="E178" s="2">
        <f t="shared" ca="1" si="2"/>
        <v>2</v>
      </c>
      <c r="F178" s="28">
        <v>133852</v>
      </c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x14ac:dyDescent="0.25">
      <c r="A179" s="7" t="s">
        <v>239</v>
      </c>
      <c r="B179" s="7" t="s">
        <v>236</v>
      </c>
      <c r="C179" s="7" t="s">
        <v>22</v>
      </c>
      <c r="D179" s="27">
        <v>39676</v>
      </c>
      <c r="E179" s="2">
        <f t="shared" ca="1" si="2"/>
        <v>13</v>
      </c>
      <c r="F179" s="28">
        <v>104231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x14ac:dyDescent="0.25">
      <c r="A180" s="7" t="s">
        <v>240</v>
      </c>
      <c r="B180" s="7" t="s">
        <v>236</v>
      </c>
      <c r="C180" s="7" t="s">
        <v>14</v>
      </c>
      <c r="D180" s="27">
        <v>40046</v>
      </c>
      <c r="E180" s="2">
        <f t="shared" ca="1" si="2"/>
        <v>12</v>
      </c>
      <c r="F180" s="28">
        <v>67800</v>
      </c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x14ac:dyDescent="0.25">
      <c r="A181" s="7" t="s">
        <v>241</v>
      </c>
      <c r="B181" s="7" t="s">
        <v>236</v>
      </c>
      <c r="C181" s="7" t="s">
        <v>18</v>
      </c>
      <c r="D181" s="27">
        <v>40508</v>
      </c>
      <c r="E181" s="2">
        <f t="shared" ca="1" si="2"/>
        <v>11</v>
      </c>
      <c r="F181" s="28">
        <v>77778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x14ac:dyDescent="0.25">
      <c r="A182" s="7" t="s">
        <v>242</v>
      </c>
      <c r="B182" s="7" t="s">
        <v>236</v>
      </c>
      <c r="C182" s="7" t="s">
        <v>25</v>
      </c>
      <c r="D182" s="27">
        <v>40949</v>
      </c>
      <c r="E182" s="2">
        <f t="shared" ca="1" si="2"/>
        <v>9</v>
      </c>
      <c r="F182" s="28">
        <v>127833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x14ac:dyDescent="0.25">
      <c r="A183" s="7" t="s">
        <v>243</v>
      </c>
      <c r="B183" s="7" t="s">
        <v>236</v>
      </c>
      <c r="C183" s="7" t="s">
        <v>25</v>
      </c>
      <c r="D183" s="27">
        <v>39522</v>
      </c>
      <c r="E183" s="2">
        <f t="shared" ca="1" si="2"/>
        <v>13</v>
      </c>
      <c r="F183" s="28">
        <v>92889</v>
      </c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x14ac:dyDescent="0.25">
      <c r="A184" s="7" t="s">
        <v>244</v>
      </c>
      <c r="B184" s="7" t="s">
        <v>245</v>
      </c>
      <c r="C184" s="7" t="s">
        <v>14</v>
      </c>
      <c r="D184" s="27">
        <v>43921</v>
      </c>
      <c r="E184" s="2">
        <f t="shared" ca="1" si="2"/>
        <v>1</v>
      </c>
      <c r="F184" s="28">
        <v>85436</v>
      </c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x14ac:dyDescent="0.25">
      <c r="A185" s="7" t="s">
        <v>247</v>
      </c>
      <c r="B185" s="7" t="s">
        <v>245</v>
      </c>
      <c r="C185" s="7" t="s">
        <v>14</v>
      </c>
      <c r="D185" s="27">
        <v>43939</v>
      </c>
      <c r="E185" s="2">
        <f t="shared" ca="1" si="2"/>
        <v>1</v>
      </c>
      <c r="F185" s="28">
        <v>79498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x14ac:dyDescent="0.25">
      <c r="A186" s="7" t="s">
        <v>248</v>
      </c>
      <c r="B186" s="7" t="s">
        <v>245</v>
      </c>
      <c r="C186" s="7" t="s">
        <v>22</v>
      </c>
      <c r="D186" s="27">
        <v>42095</v>
      </c>
      <c r="E186" s="2">
        <f t="shared" ca="1" si="2"/>
        <v>6</v>
      </c>
      <c r="F186" s="28">
        <v>111098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x14ac:dyDescent="0.25">
      <c r="A187" s="7" t="s">
        <v>249</v>
      </c>
      <c r="B187" s="7" t="s">
        <v>245</v>
      </c>
      <c r="C187" s="7" t="s">
        <v>14</v>
      </c>
      <c r="D187" s="27">
        <v>42109</v>
      </c>
      <c r="E187" s="2">
        <f t="shared" ca="1" si="2"/>
        <v>6</v>
      </c>
      <c r="F187" s="28">
        <v>68319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x14ac:dyDescent="0.25">
      <c r="A188" s="7" t="s">
        <v>250</v>
      </c>
      <c r="B188" s="7" t="s">
        <v>245</v>
      </c>
      <c r="C188" s="7" t="s">
        <v>22</v>
      </c>
      <c r="D188" s="27">
        <v>41741</v>
      </c>
      <c r="E188" s="2">
        <f t="shared" ca="1" si="2"/>
        <v>7</v>
      </c>
      <c r="F188" s="28">
        <v>63296</v>
      </c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x14ac:dyDescent="0.25">
      <c r="A189" s="7" t="s">
        <v>251</v>
      </c>
      <c r="B189" s="7" t="s">
        <v>245</v>
      </c>
      <c r="C189" s="7" t="s">
        <v>14</v>
      </c>
      <c r="D189" s="27">
        <v>38804</v>
      </c>
      <c r="E189" s="2">
        <f t="shared" ca="1" si="2"/>
        <v>15</v>
      </c>
      <c r="F189" s="28">
        <v>117978</v>
      </c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x14ac:dyDescent="0.25">
      <c r="A190" s="7" t="s">
        <v>252</v>
      </c>
      <c r="B190" s="7" t="s">
        <v>245</v>
      </c>
      <c r="C190" s="7" t="s">
        <v>18</v>
      </c>
      <c r="D190" s="27">
        <v>38810</v>
      </c>
      <c r="E190" s="2">
        <f t="shared" ca="1" si="2"/>
        <v>15</v>
      </c>
      <c r="F190" s="28">
        <v>73328</v>
      </c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x14ac:dyDescent="0.25">
      <c r="A191" s="7" t="s">
        <v>253</v>
      </c>
      <c r="B191" s="7" t="s">
        <v>245</v>
      </c>
      <c r="C191" s="7" t="s">
        <v>18</v>
      </c>
      <c r="D191" s="27">
        <v>39180</v>
      </c>
      <c r="E191" s="2">
        <f t="shared" ca="1" si="2"/>
        <v>14</v>
      </c>
      <c r="F191" s="28">
        <v>32542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x14ac:dyDescent="0.25">
      <c r="A192" s="7" t="s">
        <v>254</v>
      </c>
      <c r="B192" s="7" t="s">
        <v>245</v>
      </c>
      <c r="C192" s="7" t="s">
        <v>14</v>
      </c>
      <c r="D192" s="27">
        <v>39538</v>
      </c>
      <c r="E192" s="2">
        <f t="shared" ca="1" si="2"/>
        <v>13</v>
      </c>
      <c r="F192" s="28">
        <v>114414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x14ac:dyDescent="0.25">
      <c r="A193" s="7" t="s">
        <v>255</v>
      </c>
      <c r="B193" s="7" t="s">
        <v>245</v>
      </c>
      <c r="C193" s="7" t="s">
        <v>22</v>
      </c>
      <c r="D193" s="27">
        <v>40637</v>
      </c>
      <c r="E193" s="2">
        <f t="shared" ca="1" si="2"/>
        <v>10</v>
      </c>
      <c r="F193" s="28">
        <v>92152</v>
      </c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x14ac:dyDescent="0.25">
      <c r="A194" s="7" t="s">
        <v>256</v>
      </c>
      <c r="B194" s="7" t="s">
        <v>245</v>
      </c>
      <c r="C194" s="7" t="s">
        <v>14</v>
      </c>
      <c r="D194" s="27">
        <v>42475</v>
      </c>
      <c r="E194" s="2">
        <f t="shared" ref="E194:E257" ca="1" si="3">DATEDIF(D194,TODAY(),"Y")</f>
        <v>5</v>
      </c>
      <c r="F194" s="28">
        <v>61658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x14ac:dyDescent="0.25">
      <c r="A195" s="7" t="s">
        <v>257</v>
      </c>
      <c r="B195" s="7" t="s">
        <v>245</v>
      </c>
      <c r="C195" s="7" t="s">
        <v>14</v>
      </c>
      <c r="D195" s="27">
        <v>42475</v>
      </c>
      <c r="E195" s="2">
        <f t="shared" ca="1" si="3"/>
        <v>5</v>
      </c>
      <c r="F195" s="28">
        <v>131777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x14ac:dyDescent="0.25">
      <c r="A196" s="7" t="s">
        <v>258</v>
      </c>
      <c r="B196" s="7" t="s">
        <v>245</v>
      </c>
      <c r="C196" s="7" t="s">
        <v>14</v>
      </c>
      <c r="D196" s="27">
        <v>41736</v>
      </c>
      <c r="E196" s="2">
        <f t="shared" ca="1" si="3"/>
        <v>7</v>
      </c>
      <c r="F196" s="28">
        <v>103181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x14ac:dyDescent="0.25">
      <c r="A197" s="7" t="s">
        <v>259</v>
      </c>
      <c r="B197" s="7" t="s">
        <v>245</v>
      </c>
      <c r="C197" s="7" t="s">
        <v>25</v>
      </c>
      <c r="D197" s="27">
        <v>42090</v>
      </c>
      <c r="E197" s="2">
        <f t="shared" ca="1" si="3"/>
        <v>6</v>
      </c>
      <c r="F197" s="28">
        <v>21649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 x14ac:dyDescent="0.25">
      <c r="A198" s="7" t="s">
        <v>260</v>
      </c>
      <c r="B198" s="7" t="s">
        <v>245</v>
      </c>
      <c r="C198" s="7" t="s">
        <v>14</v>
      </c>
      <c r="D198" s="27">
        <v>42458</v>
      </c>
      <c r="E198" s="2">
        <f t="shared" ca="1" si="3"/>
        <v>5</v>
      </c>
      <c r="F198" s="28">
        <v>89231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x14ac:dyDescent="0.25">
      <c r="A199" s="7" t="s">
        <v>261</v>
      </c>
      <c r="B199" s="7" t="s">
        <v>245</v>
      </c>
      <c r="C199" s="7" t="s">
        <v>22</v>
      </c>
      <c r="D199" s="27">
        <v>42825</v>
      </c>
      <c r="E199" s="2">
        <f t="shared" ca="1" si="3"/>
        <v>4</v>
      </c>
      <c r="F199" s="28">
        <v>90159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x14ac:dyDescent="0.25">
      <c r="A200" s="7" t="s">
        <v>262</v>
      </c>
      <c r="B200" s="7" t="s">
        <v>245</v>
      </c>
      <c r="C200" s="7" t="s">
        <v>22</v>
      </c>
      <c r="D200" s="27">
        <v>42833</v>
      </c>
      <c r="E200" s="2">
        <f t="shared" ca="1" si="3"/>
        <v>4</v>
      </c>
      <c r="F200" s="28">
        <v>117909</v>
      </c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1:21" x14ac:dyDescent="0.25">
      <c r="A201" s="7" t="s">
        <v>263</v>
      </c>
      <c r="B201" s="7" t="s">
        <v>245</v>
      </c>
      <c r="C201" s="7" t="s">
        <v>14</v>
      </c>
      <c r="D201" s="27">
        <v>43206</v>
      </c>
      <c r="E201" s="2">
        <f t="shared" ca="1" si="3"/>
        <v>3</v>
      </c>
      <c r="F201" s="28">
        <v>53453</v>
      </c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1:21" x14ac:dyDescent="0.25">
      <c r="A202" s="7" t="s">
        <v>264</v>
      </c>
      <c r="B202" s="7" t="s">
        <v>245</v>
      </c>
      <c r="C202" s="7" t="s">
        <v>25</v>
      </c>
      <c r="D202" s="27">
        <v>43577</v>
      </c>
      <c r="E202" s="2">
        <f t="shared" ca="1" si="3"/>
        <v>2</v>
      </c>
      <c r="F202" s="28">
        <v>42684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1:21" x14ac:dyDescent="0.25">
      <c r="A203" s="7" t="s">
        <v>265</v>
      </c>
      <c r="B203" s="7" t="s">
        <v>245</v>
      </c>
      <c r="C203" s="7" t="s">
        <v>14</v>
      </c>
      <c r="D203" s="27">
        <v>43956</v>
      </c>
      <c r="E203" s="2">
        <f t="shared" ca="1" si="3"/>
        <v>1</v>
      </c>
      <c r="F203" s="28">
        <v>90663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1:21" x14ac:dyDescent="0.25">
      <c r="A204" s="7" t="s">
        <v>266</v>
      </c>
      <c r="B204" s="7" t="s">
        <v>245</v>
      </c>
      <c r="C204" s="7" t="s">
        <v>25</v>
      </c>
      <c r="D204" s="27">
        <v>38832</v>
      </c>
      <c r="E204" s="2">
        <f t="shared" ca="1" si="3"/>
        <v>15</v>
      </c>
      <c r="F204" s="28">
        <v>43817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x14ac:dyDescent="0.25">
      <c r="A205" s="7" t="s">
        <v>267</v>
      </c>
      <c r="B205" s="7" t="s">
        <v>245</v>
      </c>
      <c r="C205" s="7" t="s">
        <v>14</v>
      </c>
      <c r="D205" s="27">
        <v>38833</v>
      </c>
      <c r="E205" s="2">
        <f t="shared" ca="1" si="3"/>
        <v>15</v>
      </c>
      <c r="F205" s="28">
        <v>53249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1:21" x14ac:dyDescent="0.25">
      <c r="A206" s="7" t="s">
        <v>268</v>
      </c>
      <c r="B206" s="7" t="s">
        <v>245</v>
      </c>
      <c r="C206" s="7" t="s">
        <v>14</v>
      </c>
      <c r="D206" s="27">
        <v>39201</v>
      </c>
      <c r="E206" s="2">
        <f t="shared" ca="1" si="3"/>
        <v>14</v>
      </c>
      <c r="F206" s="28">
        <v>122222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1:21" x14ac:dyDescent="0.25">
      <c r="A207" s="7" t="s">
        <v>269</v>
      </c>
      <c r="B207" s="7" t="s">
        <v>245</v>
      </c>
      <c r="C207" s="7" t="s">
        <v>22</v>
      </c>
      <c r="D207" s="27">
        <v>41047</v>
      </c>
      <c r="E207" s="2">
        <f t="shared" ca="1" si="3"/>
        <v>9</v>
      </c>
      <c r="F207" s="28">
        <v>86213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1:21" x14ac:dyDescent="0.25">
      <c r="A208" s="7" t="s">
        <v>270</v>
      </c>
      <c r="B208" s="7" t="s">
        <v>245</v>
      </c>
      <c r="C208" s="7" t="s">
        <v>14</v>
      </c>
      <c r="D208" s="27">
        <v>43581</v>
      </c>
      <c r="E208" s="2">
        <f t="shared" ca="1" si="3"/>
        <v>2</v>
      </c>
      <c r="F208" s="28">
        <v>65807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1:21" x14ac:dyDescent="0.25">
      <c r="A209" s="7" t="s">
        <v>271</v>
      </c>
      <c r="B209" s="7" t="s">
        <v>245</v>
      </c>
      <c r="C209" s="7" t="s">
        <v>22</v>
      </c>
      <c r="D209" s="27">
        <v>42147</v>
      </c>
      <c r="E209" s="2">
        <f t="shared" ca="1" si="3"/>
        <v>6</v>
      </c>
      <c r="F209" s="28">
        <v>96751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1:21" x14ac:dyDescent="0.25">
      <c r="A210" s="7" t="s">
        <v>272</v>
      </c>
      <c r="B210" s="7" t="s">
        <v>245</v>
      </c>
      <c r="C210" s="7" t="s">
        <v>22</v>
      </c>
      <c r="D210" s="27">
        <v>42169</v>
      </c>
      <c r="E210" s="2">
        <f t="shared" ca="1" si="3"/>
        <v>6</v>
      </c>
      <c r="F210" s="28">
        <v>118960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1:21" x14ac:dyDescent="0.25">
      <c r="A211" s="7" t="s">
        <v>273</v>
      </c>
      <c r="B211" s="7" t="s">
        <v>245</v>
      </c>
      <c r="C211" s="7" t="s">
        <v>14</v>
      </c>
      <c r="D211" s="27">
        <v>42521</v>
      </c>
      <c r="E211" s="2">
        <f t="shared" ca="1" si="3"/>
        <v>5</v>
      </c>
      <c r="F211" s="28">
        <v>37115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1:21" x14ac:dyDescent="0.25">
      <c r="A212" s="7" t="s">
        <v>274</v>
      </c>
      <c r="B212" s="7" t="s">
        <v>245</v>
      </c>
      <c r="C212" s="7" t="s">
        <v>14</v>
      </c>
      <c r="D212" s="27">
        <v>42171</v>
      </c>
      <c r="E212" s="2">
        <f t="shared" ca="1" si="3"/>
        <v>6</v>
      </c>
      <c r="F212" s="28">
        <v>36487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1:21" x14ac:dyDescent="0.25">
      <c r="A213" s="7" t="s">
        <v>275</v>
      </c>
      <c r="B213" s="7" t="s">
        <v>245</v>
      </c>
      <c r="C213" s="7" t="s">
        <v>25</v>
      </c>
      <c r="D213" s="27">
        <v>41780</v>
      </c>
      <c r="E213" s="2">
        <f t="shared" ca="1" si="3"/>
        <v>7</v>
      </c>
      <c r="F213" s="28">
        <v>33743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1:21" x14ac:dyDescent="0.25">
      <c r="A214" s="7" t="s">
        <v>276</v>
      </c>
      <c r="B214" s="7" t="s">
        <v>245</v>
      </c>
      <c r="C214" s="7" t="s">
        <v>14</v>
      </c>
      <c r="D214" s="27">
        <v>41801</v>
      </c>
      <c r="E214" s="2">
        <f t="shared" ca="1" si="3"/>
        <v>7</v>
      </c>
      <c r="F214" s="28">
        <v>109828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 x14ac:dyDescent="0.25">
      <c r="A215" s="7" t="s">
        <v>277</v>
      </c>
      <c r="B215" s="7" t="s">
        <v>245</v>
      </c>
      <c r="C215" s="7" t="s">
        <v>14</v>
      </c>
      <c r="D215" s="27">
        <v>41810</v>
      </c>
      <c r="E215" s="2">
        <f t="shared" ca="1" si="3"/>
        <v>7</v>
      </c>
      <c r="F215" s="28">
        <v>119725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 x14ac:dyDescent="0.25">
      <c r="A216" s="7" t="s">
        <v>278</v>
      </c>
      <c r="B216" s="7" t="s">
        <v>245</v>
      </c>
      <c r="C216" s="7" t="s">
        <v>22</v>
      </c>
      <c r="D216" s="27">
        <v>39603</v>
      </c>
      <c r="E216" s="2">
        <f t="shared" ca="1" si="3"/>
        <v>13</v>
      </c>
      <c r="F216" s="28">
        <v>62832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x14ac:dyDescent="0.25">
      <c r="A217" s="7" t="s">
        <v>279</v>
      </c>
      <c r="B217" s="7" t="s">
        <v>245</v>
      </c>
      <c r="C217" s="7" t="s">
        <v>18</v>
      </c>
      <c r="D217" s="27">
        <v>39607</v>
      </c>
      <c r="E217" s="2">
        <f t="shared" ca="1" si="3"/>
        <v>13</v>
      </c>
      <c r="F217" s="28">
        <v>70148</v>
      </c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x14ac:dyDescent="0.25">
      <c r="A218" s="7" t="s">
        <v>280</v>
      </c>
      <c r="B218" s="7" t="s">
        <v>245</v>
      </c>
      <c r="C218" s="7" t="s">
        <v>22</v>
      </c>
      <c r="D218" s="27">
        <v>39980</v>
      </c>
      <c r="E218" s="2">
        <f t="shared" ca="1" si="3"/>
        <v>12</v>
      </c>
      <c r="F218" s="28">
        <v>102881</v>
      </c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x14ac:dyDescent="0.25">
      <c r="A219" s="7" t="s">
        <v>281</v>
      </c>
      <c r="B219" s="7" t="s">
        <v>245</v>
      </c>
      <c r="C219" s="7" t="s">
        <v>22</v>
      </c>
      <c r="D219" s="27">
        <v>40329</v>
      </c>
      <c r="E219" s="2">
        <f t="shared" ca="1" si="3"/>
        <v>11</v>
      </c>
      <c r="F219" s="28">
        <v>79239</v>
      </c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x14ac:dyDescent="0.25">
      <c r="A220" s="7" t="s">
        <v>282</v>
      </c>
      <c r="B220" s="7" t="s">
        <v>245</v>
      </c>
      <c r="C220" s="7" t="s">
        <v>14</v>
      </c>
      <c r="D220" s="27">
        <v>40334</v>
      </c>
      <c r="E220" s="2">
        <f t="shared" ca="1" si="3"/>
        <v>11</v>
      </c>
      <c r="F220" s="28">
        <v>94227</v>
      </c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 x14ac:dyDescent="0.25">
      <c r="A221" s="7" t="s">
        <v>283</v>
      </c>
      <c r="B221" s="7" t="s">
        <v>245</v>
      </c>
      <c r="C221" s="7" t="s">
        <v>22</v>
      </c>
      <c r="D221" s="27">
        <v>41076</v>
      </c>
      <c r="E221" s="2">
        <f t="shared" ca="1" si="3"/>
        <v>9</v>
      </c>
      <c r="F221" s="28">
        <v>59010</v>
      </c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1:21" x14ac:dyDescent="0.25">
      <c r="A222" s="7" t="s">
        <v>284</v>
      </c>
      <c r="B222" s="7" t="s">
        <v>245</v>
      </c>
      <c r="C222" s="7" t="s">
        <v>22</v>
      </c>
      <c r="D222" s="27">
        <v>42541</v>
      </c>
      <c r="E222" s="2">
        <f t="shared" ca="1" si="3"/>
        <v>5</v>
      </c>
      <c r="F222" s="28">
        <v>94267</v>
      </c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1:21" x14ac:dyDescent="0.25">
      <c r="A223" s="7" t="s">
        <v>285</v>
      </c>
      <c r="B223" s="7" t="s">
        <v>245</v>
      </c>
      <c r="C223" s="7" t="s">
        <v>14</v>
      </c>
      <c r="D223" s="27">
        <v>43606</v>
      </c>
      <c r="E223" s="2">
        <f t="shared" ca="1" si="3"/>
        <v>2</v>
      </c>
      <c r="F223" s="28">
        <v>66463</v>
      </c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 x14ac:dyDescent="0.25">
      <c r="A224" s="7" t="s">
        <v>286</v>
      </c>
      <c r="B224" s="7" t="s">
        <v>245</v>
      </c>
      <c r="C224" s="7" t="s">
        <v>14</v>
      </c>
      <c r="D224" s="27">
        <v>44028</v>
      </c>
      <c r="E224" s="2">
        <f t="shared" ca="1" si="3"/>
        <v>1</v>
      </c>
      <c r="F224" s="28">
        <v>88466</v>
      </c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1:21" x14ac:dyDescent="0.25">
      <c r="A225" s="7" t="s">
        <v>287</v>
      </c>
      <c r="B225" s="7" t="s">
        <v>245</v>
      </c>
      <c r="C225" s="7" t="s">
        <v>14</v>
      </c>
      <c r="D225" s="27">
        <v>44029</v>
      </c>
      <c r="E225" s="2">
        <f t="shared" ca="1" si="3"/>
        <v>1</v>
      </c>
      <c r="F225" s="28">
        <v>39326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1:21" x14ac:dyDescent="0.25">
      <c r="A226" s="7" t="s">
        <v>288</v>
      </c>
      <c r="B226" s="7" t="s">
        <v>245</v>
      </c>
      <c r="C226" s="7" t="s">
        <v>14</v>
      </c>
      <c r="D226" s="27">
        <v>42184</v>
      </c>
      <c r="E226" s="2">
        <f t="shared" ca="1" si="3"/>
        <v>6</v>
      </c>
      <c r="F226" s="28">
        <v>35040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1:21" x14ac:dyDescent="0.25">
      <c r="A227" s="7" t="s">
        <v>289</v>
      </c>
      <c r="B227" s="7" t="s">
        <v>245</v>
      </c>
      <c r="C227" s="7" t="s">
        <v>22</v>
      </c>
      <c r="D227" s="27">
        <v>42542</v>
      </c>
      <c r="E227" s="2">
        <f t="shared" ca="1" si="3"/>
        <v>5</v>
      </c>
      <c r="F227" s="28">
        <v>95073</v>
      </c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1:21" x14ac:dyDescent="0.25">
      <c r="A228" s="7" t="s">
        <v>290</v>
      </c>
      <c r="B228" s="7" t="s">
        <v>245</v>
      </c>
      <c r="C228" s="7" t="s">
        <v>14</v>
      </c>
      <c r="D228" s="27">
        <v>43272</v>
      </c>
      <c r="E228" s="2">
        <f t="shared" ca="1" si="3"/>
        <v>3</v>
      </c>
      <c r="F228" s="28">
        <v>129526</v>
      </c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1:21" x14ac:dyDescent="0.25">
      <c r="A229" s="7" t="s">
        <v>291</v>
      </c>
      <c r="B229" s="7" t="s">
        <v>245</v>
      </c>
      <c r="C229" s="7" t="s">
        <v>22</v>
      </c>
      <c r="D229" s="27">
        <v>43301</v>
      </c>
      <c r="E229" s="2">
        <f t="shared" ca="1" si="3"/>
        <v>3</v>
      </c>
      <c r="F229" s="28">
        <v>36664</v>
      </c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1:21" x14ac:dyDescent="0.25">
      <c r="A230" s="7" t="s">
        <v>292</v>
      </c>
      <c r="B230" s="7" t="s">
        <v>245</v>
      </c>
      <c r="C230" s="7" t="s">
        <v>14</v>
      </c>
      <c r="D230" s="27">
        <v>41816</v>
      </c>
      <c r="E230" s="2">
        <f t="shared" ca="1" si="3"/>
        <v>7</v>
      </c>
      <c r="F230" s="28">
        <v>48636</v>
      </c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1:21" x14ac:dyDescent="0.25">
      <c r="A231" s="7" t="s">
        <v>293</v>
      </c>
      <c r="B231" s="7" t="s">
        <v>245</v>
      </c>
      <c r="C231" s="7" t="s">
        <v>14</v>
      </c>
      <c r="D231" s="27">
        <v>41819</v>
      </c>
      <c r="E231" s="2">
        <f t="shared" ca="1" si="3"/>
        <v>7</v>
      </c>
      <c r="F231" s="28">
        <v>67458</v>
      </c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1:21" x14ac:dyDescent="0.25">
      <c r="A232" s="7" t="s">
        <v>294</v>
      </c>
      <c r="B232" s="7" t="s">
        <v>245</v>
      </c>
      <c r="C232" s="7" t="s">
        <v>18</v>
      </c>
      <c r="D232" s="27">
        <v>39272</v>
      </c>
      <c r="E232" s="2">
        <f t="shared" ca="1" si="3"/>
        <v>14</v>
      </c>
      <c r="F232" s="28">
        <v>72359</v>
      </c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 x14ac:dyDescent="0.25">
      <c r="A233" s="7" t="s">
        <v>295</v>
      </c>
      <c r="B233" s="7" t="s">
        <v>245</v>
      </c>
      <c r="C233" s="7" t="s">
        <v>14</v>
      </c>
      <c r="D233" s="27">
        <v>39276</v>
      </c>
      <c r="E233" s="2">
        <f t="shared" ca="1" si="3"/>
        <v>14</v>
      </c>
      <c r="F233" s="28">
        <v>92097</v>
      </c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1:21" x14ac:dyDescent="0.25">
      <c r="A234" s="7" t="s">
        <v>296</v>
      </c>
      <c r="B234" s="7" t="s">
        <v>245</v>
      </c>
      <c r="C234" s="7" t="s">
        <v>22</v>
      </c>
      <c r="D234" s="27">
        <v>39640</v>
      </c>
      <c r="E234" s="2">
        <f t="shared" ca="1" si="3"/>
        <v>13</v>
      </c>
      <c r="F234" s="28">
        <v>86486</v>
      </c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1:21" x14ac:dyDescent="0.25">
      <c r="A235" s="7" t="s">
        <v>297</v>
      </c>
      <c r="B235" s="7" t="s">
        <v>245</v>
      </c>
      <c r="C235" s="7" t="s">
        <v>25</v>
      </c>
      <c r="D235" s="27">
        <v>40733</v>
      </c>
      <c r="E235" s="2">
        <f t="shared" ca="1" si="3"/>
        <v>10</v>
      </c>
      <c r="F235" s="28">
        <v>13364</v>
      </c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 x14ac:dyDescent="0.25">
      <c r="A236" s="7" t="s">
        <v>298</v>
      </c>
      <c r="B236" s="7" t="s">
        <v>245</v>
      </c>
      <c r="C236" s="7" t="s">
        <v>14</v>
      </c>
      <c r="D236" s="27">
        <v>41812</v>
      </c>
      <c r="E236" s="2">
        <f t="shared" ca="1" si="3"/>
        <v>7</v>
      </c>
      <c r="F236" s="28">
        <v>115002</v>
      </c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 x14ac:dyDescent="0.25">
      <c r="A237" s="7" t="s">
        <v>299</v>
      </c>
      <c r="B237" s="7" t="s">
        <v>245</v>
      </c>
      <c r="C237" s="7" t="s">
        <v>14</v>
      </c>
      <c r="D237" s="27">
        <v>41824</v>
      </c>
      <c r="E237" s="2">
        <f t="shared" ca="1" si="3"/>
        <v>7</v>
      </c>
      <c r="F237" s="28">
        <v>98690</v>
      </c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1:21" x14ac:dyDescent="0.25">
      <c r="A238" s="7" t="s">
        <v>300</v>
      </c>
      <c r="B238" s="7" t="s">
        <v>245</v>
      </c>
      <c r="C238" s="7" t="s">
        <v>14</v>
      </c>
      <c r="D238" s="27">
        <v>41835</v>
      </c>
      <c r="E238" s="2">
        <f t="shared" ca="1" si="3"/>
        <v>7</v>
      </c>
      <c r="F238" s="28">
        <v>44186</v>
      </c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1:21" x14ac:dyDescent="0.25">
      <c r="A239" s="7" t="s">
        <v>301</v>
      </c>
      <c r="B239" s="7" t="s">
        <v>245</v>
      </c>
      <c r="C239" s="7" t="s">
        <v>22</v>
      </c>
      <c r="D239" s="27">
        <v>42192</v>
      </c>
      <c r="E239" s="2">
        <f t="shared" ca="1" si="3"/>
        <v>6</v>
      </c>
      <c r="F239" s="28">
        <v>95878</v>
      </c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1:21" x14ac:dyDescent="0.25">
      <c r="A240" s="7" t="s">
        <v>302</v>
      </c>
      <c r="B240" s="7" t="s">
        <v>245</v>
      </c>
      <c r="C240" s="7" t="s">
        <v>22</v>
      </c>
      <c r="D240" s="27">
        <v>42548</v>
      </c>
      <c r="E240" s="2">
        <f t="shared" ca="1" si="3"/>
        <v>5</v>
      </c>
      <c r="F240" s="28">
        <v>126386</v>
      </c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1:21" x14ac:dyDescent="0.25">
      <c r="A241" s="7" t="s">
        <v>303</v>
      </c>
      <c r="B241" s="7" t="s">
        <v>245</v>
      </c>
      <c r="C241" s="7" t="s">
        <v>14</v>
      </c>
      <c r="D241" s="27">
        <v>43273</v>
      </c>
      <c r="E241" s="2">
        <f t="shared" ca="1" si="3"/>
        <v>3</v>
      </c>
      <c r="F241" s="28">
        <v>53004</v>
      </c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1:21" x14ac:dyDescent="0.25">
      <c r="A242" s="7" t="s">
        <v>304</v>
      </c>
      <c r="B242" s="7" t="s">
        <v>245</v>
      </c>
      <c r="C242" s="7" t="s">
        <v>14</v>
      </c>
      <c r="D242" s="27">
        <v>43637</v>
      </c>
      <c r="E242" s="2">
        <f t="shared" ca="1" si="3"/>
        <v>2</v>
      </c>
      <c r="F242" s="28">
        <v>71240</v>
      </c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1:21" x14ac:dyDescent="0.25">
      <c r="A243" s="7" t="s">
        <v>305</v>
      </c>
      <c r="B243" s="7" t="s">
        <v>245</v>
      </c>
      <c r="C243" s="7" t="s">
        <v>25</v>
      </c>
      <c r="D243" s="27">
        <v>44059</v>
      </c>
      <c r="E243" s="2">
        <f t="shared" ca="1" si="3"/>
        <v>1</v>
      </c>
      <c r="F243" s="28">
        <v>33552</v>
      </c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1:21" x14ac:dyDescent="0.25">
      <c r="A244" s="7" t="s">
        <v>306</v>
      </c>
      <c r="B244" s="7" t="s">
        <v>245</v>
      </c>
      <c r="C244" s="7" t="s">
        <v>14</v>
      </c>
      <c r="D244" s="27">
        <v>42600</v>
      </c>
      <c r="E244" s="2">
        <f t="shared" ca="1" si="3"/>
        <v>5</v>
      </c>
      <c r="F244" s="28">
        <v>121649</v>
      </c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spans="1:21" x14ac:dyDescent="0.25">
      <c r="A245" s="7" t="s">
        <v>307</v>
      </c>
      <c r="B245" s="7" t="s">
        <v>245</v>
      </c>
      <c r="C245" s="7" t="s">
        <v>14</v>
      </c>
      <c r="D245" s="27">
        <v>43304</v>
      </c>
      <c r="E245" s="2">
        <f t="shared" ca="1" si="3"/>
        <v>3</v>
      </c>
      <c r="F245" s="28">
        <v>66476</v>
      </c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1:21" x14ac:dyDescent="0.25">
      <c r="A246" s="7" t="s">
        <v>308</v>
      </c>
      <c r="B246" s="7" t="s">
        <v>245</v>
      </c>
      <c r="C246" s="7" t="s">
        <v>18</v>
      </c>
      <c r="D246" s="27">
        <v>43305</v>
      </c>
      <c r="E246" s="2">
        <f t="shared" ca="1" si="3"/>
        <v>3</v>
      </c>
      <c r="F246" s="28">
        <v>69506</v>
      </c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spans="1:21" x14ac:dyDescent="0.25">
      <c r="A247" s="7" t="s">
        <v>309</v>
      </c>
      <c r="B247" s="7" t="s">
        <v>245</v>
      </c>
      <c r="C247" s="7" t="s">
        <v>14</v>
      </c>
      <c r="D247" s="27">
        <v>43315</v>
      </c>
      <c r="E247" s="2">
        <f t="shared" ca="1" si="3"/>
        <v>3</v>
      </c>
      <c r="F247" s="28">
        <v>110292</v>
      </c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spans="1:21" x14ac:dyDescent="0.25">
      <c r="A248" s="7" t="s">
        <v>310</v>
      </c>
      <c r="B248" s="7" t="s">
        <v>245</v>
      </c>
      <c r="C248" s="7" t="s">
        <v>22</v>
      </c>
      <c r="D248" s="27">
        <v>38930</v>
      </c>
      <c r="E248" s="2">
        <f t="shared" ca="1" si="3"/>
        <v>15</v>
      </c>
      <c r="F248" s="28">
        <v>115493</v>
      </c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spans="1:21" x14ac:dyDescent="0.25">
      <c r="A249" s="7" t="s">
        <v>311</v>
      </c>
      <c r="B249" s="7" t="s">
        <v>245</v>
      </c>
      <c r="C249" s="7" t="s">
        <v>14</v>
      </c>
      <c r="D249" s="27">
        <v>38935</v>
      </c>
      <c r="E249" s="2">
        <f t="shared" ca="1" si="3"/>
        <v>15</v>
      </c>
      <c r="F249" s="28">
        <v>134753</v>
      </c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1:21" x14ac:dyDescent="0.25">
      <c r="A250" s="7" t="s">
        <v>312</v>
      </c>
      <c r="B250" s="7" t="s">
        <v>245</v>
      </c>
      <c r="C250" s="7" t="s">
        <v>14</v>
      </c>
      <c r="D250" s="27">
        <v>38941</v>
      </c>
      <c r="E250" s="2">
        <f t="shared" ca="1" si="3"/>
        <v>15</v>
      </c>
      <c r="F250" s="28">
        <v>83265</v>
      </c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spans="1:21" x14ac:dyDescent="0.25">
      <c r="A251" s="7" t="s">
        <v>313</v>
      </c>
      <c r="B251" s="7" t="s">
        <v>245</v>
      </c>
      <c r="C251" s="7" t="s">
        <v>22</v>
      </c>
      <c r="D251" s="27">
        <v>39286</v>
      </c>
      <c r="E251" s="2">
        <f t="shared" ca="1" si="3"/>
        <v>14</v>
      </c>
      <c r="F251" s="28">
        <v>37743</v>
      </c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spans="1:21" x14ac:dyDescent="0.25">
      <c r="A252" s="7" t="s">
        <v>314</v>
      </c>
      <c r="B252" s="7" t="s">
        <v>245</v>
      </c>
      <c r="C252" s="7" t="s">
        <v>25</v>
      </c>
      <c r="D252" s="27">
        <v>39308</v>
      </c>
      <c r="E252" s="2">
        <f t="shared" ca="1" si="3"/>
        <v>14</v>
      </c>
      <c r="F252" s="28">
        <v>14156</v>
      </c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spans="1:21" x14ac:dyDescent="0.25">
      <c r="A253" s="7" t="s">
        <v>315</v>
      </c>
      <c r="B253" s="7" t="s">
        <v>245</v>
      </c>
      <c r="C253" s="7" t="s">
        <v>14</v>
      </c>
      <c r="D253" s="27">
        <v>40397</v>
      </c>
      <c r="E253" s="2">
        <f t="shared" ca="1" si="3"/>
        <v>11</v>
      </c>
      <c r="F253" s="28">
        <v>43503</v>
      </c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spans="1:21" x14ac:dyDescent="0.25">
      <c r="A254" s="7" t="s">
        <v>316</v>
      </c>
      <c r="B254" s="7" t="s">
        <v>245</v>
      </c>
      <c r="C254" s="7" t="s">
        <v>22</v>
      </c>
      <c r="D254" s="27">
        <v>43683</v>
      </c>
      <c r="E254" s="2">
        <f t="shared" ca="1" si="3"/>
        <v>2</v>
      </c>
      <c r="F254" s="28">
        <v>85764</v>
      </c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spans="1:21" x14ac:dyDescent="0.25">
      <c r="A255" s="7" t="s">
        <v>317</v>
      </c>
      <c r="B255" s="7" t="s">
        <v>245</v>
      </c>
      <c r="C255" s="7" t="s">
        <v>22</v>
      </c>
      <c r="D255" s="27">
        <v>44082</v>
      </c>
      <c r="E255" s="2">
        <f t="shared" ca="1" si="3"/>
        <v>1</v>
      </c>
      <c r="F255" s="28">
        <v>48335</v>
      </c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spans="1:21" x14ac:dyDescent="0.25">
      <c r="A256" s="7" t="s">
        <v>318</v>
      </c>
      <c r="B256" s="7" t="s">
        <v>245</v>
      </c>
      <c r="C256" s="7" t="s">
        <v>22</v>
      </c>
      <c r="D256" s="27">
        <v>42265</v>
      </c>
      <c r="E256" s="2">
        <f t="shared" ca="1" si="3"/>
        <v>6</v>
      </c>
      <c r="F256" s="28">
        <v>68728</v>
      </c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spans="1:21" x14ac:dyDescent="0.25">
      <c r="A257" s="7" t="s">
        <v>319</v>
      </c>
      <c r="B257" s="7" t="s">
        <v>245</v>
      </c>
      <c r="C257" s="7" t="s">
        <v>14</v>
      </c>
      <c r="D257" s="27">
        <v>41879</v>
      </c>
      <c r="E257" s="2">
        <f t="shared" ca="1" si="3"/>
        <v>7</v>
      </c>
      <c r="F257" s="28">
        <v>90514</v>
      </c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spans="1:21" x14ac:dyDescent="0.25">
      <c r="A258" s="7" t="s">
        <v>320</v>
      </c>
      <c r="B258" s="7" t="s">
        <v>245</v>
      </c>
      <c r="C258" s="7" t="s">
        <v>14</v>
      </c>
      <c r="D258" s="27">
        <v>41881</v>
      </c>
      <c r="E258" s="2">
        <f t="shared" ref="E258:E321" ca="1" si="4">DATEDIF(D258,TODAY(),"Y")</f>
        <v>7</v>
      </c>
      <c r="F258" s="28">
        <v>91824</v>
      </c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spans="1:21" x14ac:dyDescent="0.25">
      <c r="A259" s="7" t="s">
        <v>321</v>
      </c>
      <c r="B259" s="7" t="s">
        <v>245</v>
      </c>
      <c r="C259" s="7" t="s">
        <v>22</v>
      </c>
      <c r="D259" s="27">
        <v>38975</v>
      </c>
      <c r="E259" s="2">
        <f t="shared" ca="1" si="4"/>
        <v>15</v>
      </c>
      <c r="F259" s="28">
        <v>107686</v>
      </c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spans="1:21" x14ac:dyDescent="0.25">
      <c r="A260" s="7" t="s">
        <v>322</v>
      </c>
      <c r="B260" s="7" t="s">
        <v>245</v>
      </c>
      <c r="C260" s="7" t="s">
        <v>14</v>
      </c>
      <c r="D260" s="27">
        <v>39321</v>
      </c>
      <c r="E260" s="2">
        <f t="shared" ca="1" si="4"/>
        <v>14</v>
      </c>
      <c r="F260" s="28">
        <v>103236</v>
      </c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spans="1:21" x14ac:dyDescent="0.25">
      <c r="A261" s="7" t="s">
        <v>323</v>
      </c>
      <c r="B261" s="7" t="s">
        <v>245</v>
      </c>
      <c r="C261" s="7" t="s">
        <v>14</v>
      </c>
      <c r="D261" s="27">
        <v>39335</v>
      </c>
      <c r="E261" s="2">
        <f t="shared" ca="1" si="4"/>
        <v>14</v>
      </c>
      <c r="F261" s="28">
        <v>56702</v>
      </c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spans="1:21" x14ac:dyDescent="0.25">
      <c r="A262" s="7" t="s">
        <v>324</v>
      </c>
      <c r="B262" s="7" t="s">
        <v>245</v>
      </c>
      <c r="C262" s="7" t="s">
        <v>14</v>
      </c>
      <c r="D262" s="27">
        <v>39701</v>
      </c>
      <c r="E262" s="2">
        <f t="shared" ca="1" si="4"/>
        <v>13</v>
      </c>
      <c r="F262" s="28">
        <v>35517</v>
      </c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spans="1:21" x14ac:dyDescent="0.25">
      <c r="A263" s="7" t="s">
        <v>325</v>
      </c>
      <c r="B263" s="7" t="s">
        <v>245</v>
      </c>
      <c r="C263" s="7" t="s">
        <v>22</v>
      </c>
      <c r="D263" s="27">
        <v>39707</v>
      </c>
      <c r="E263" s="2">
        <f t="shared" ca="1" si="4"/>
        <v>13</v>
      </c>
      <c r="F263" s="28">
        <v>86732</v>
      </c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spans="1:21" x14ac:dyDescent="0.25">
      <c r="A264" s="7" t="s">
        <v>326</v>
      </c>
      <c r="B264" s="7" t="s">
        <v>245</v>
      </c>
      <c r="C264" s="7" t="s">
        <v>14</v>
      </c>
      <c r="D264" s="27">
        <v>39710</v>
      </c>
      <c r="E264" s="2">
        <f t="shared" ca="1" si="4"/>
        <v>13</v>
      </c>
      <c r="F264" s="28">
        <v>58367</v>
      </c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spans="1:21" x14ac:dyDescent="0.25">
      <c r="A265" s="7" t="s">
        <v>327</v>
      </c>
      <c r="B265" s="7" t="s">
        <v>245</v>
      </c>
      <c r="C265" s="7" t="s">
        <v>14</v>
      </c>
      <c r="D265" s="27">
        <v>40071</v>
      </c>
      <c r="E265" s="2">
        <f t="shared" ca="1" si="4"/>
        <v>12</v>
      </c>
      <c r="F265" s="28">
        <v>99126</v>
      </c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spans="1:21" x14ac:dyDescent="0.25">
      <c r="A266" s="7" t="s">
        <v>328</v>
      </c>
      <c r="B266" s="7" t="s">
        <v>245</v>
      </c>
      <c r="C266" s="7" t="s">
        <v>14</v>
      </c>
      <c r="D266" s="27">
        <v>40439</v>
      </c>
      <c r="E266" s="2">
        <f t="shared" ca="1" si="4"/>
        <v>11</v>
      </c>
      <c r="F266" s="28">
        <v>96301</v>
      </c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spans="1:21" x14ac:dyDescent="0.25">
      <c r="A267" s="7" t="s">
        <v>329</v>
      </c>
      <c r="B267" s="7" t="s">
        <v>245</v>
      </c>
      <c r="C267" s="7" t="s">
        <v>14</v>
      </c>
      <c r="D267" s="27">
        <v>41149</v>
      </c>
      <c r="E267" s="2">
        <f t="shared" ca="1" si="4"/>
        <v>9</v>
      </c>
      <c r="F267" s="28">
        <v>71089</v>
      </c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spans="1:21" x14ac:dyDescent="0.25">
      <c r="A268" s="7" t="s">
        <v>330</v>
      </c>
      <c r="B268" s="7" t="s">
        <v>245</v>
      </c>
      <c r="C268" s="7" t="s">
        <v>22</v>
      </c>
      <c r="D268" s="27">
        <v>42606</v>
      </c>
      <c r="E268" s="2">
        <f t="shared" ca="1" si="4"/>
        <v>5</v>
      </c>
      <c r="F268" s="28">
        <v>61480</v>
      </c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spans="1:21" x14ac:dyDescent="0.25">
      <c r="A269" s="7" t="s">
        <v>331</v>
      </c>
      <c r="B269" s="7" t="s">
        <v>245</v>
      </c>
      <c r="C269" s="7" t="s">
        <v>22</v>
      </c>
      <c r="D269" s="27">
        <v>41877</v>
      </c>
      <c r="E269" s="2">
        <f t="shared" ca="1" si="4"/>
        <v>7</v>
      </c>
      <c r="F269" s="28">
        <v>89094</v>
      </c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spans="1:21" x14ac:dyDescent="0.25">
      <c r="A270" s="7" t="s">
        <v>332</v>
      </c>
      <c r="B270" s="7" t="s">
        <v>245</v>
      </c>
      <c r="C270" s="7" t="s">
        <v>14</v>
      </c>
      <c r="D270" s="27">
        <v>42975</v>
      </c>
      <c r="E270" s="2">
        <f t="shared" ca="1" si="4"/>
        <v>4</v>
      </c>
      <c r="F270" s="28">
        <v>117377</v>
      </c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spans="1:21" x14ac:dyDescent="0.25">
      <c r="A271" s="7" t="s">
        <v>333</v>
      </c>
      <c r="B271" s="7" t="s">
        <v>245</v>
      </c>
      <c r="C271" s="7" t="s">
        <v>14</v>
      </c>
      <c r="D271" s="27">
        <v>42267</v>
      </c>
      <c r="E271" s="2">
        <f t="shared" ca="1" si="4"/>
        <v>6</v>
      </c>
      <c r="F271" s="28">
        <v>123096</v>
      </c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1:21" x14ac:dyDescent="0.25">
      <c r="A272" s="7" t="s">
        <v>334</v>
      </c>
      <c r="B272" s="7" t="s">
        <v>245</v>
      </c>
      <c r="C272" s="7" t="s">
        <v>18</v>
      </c>
      <c r="D272" s="27">
        <v>42279</v>
      </c>
      <c r="E272" s="2">
        <f t="shared" ca="1" si="4"/>
        <v>6</v>
      </c>
      <c r="F272" s="28">
        <v>28379</v>
      </c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spans="1:21" x14ac:dyDescent="0.25">
      <c r="A273" s="7" t="s">
        <v>335</v>
      </c>
      <c r="B273" s="7" t="s">
        <v>245</v>
      </c>
      <c r="C273" s="7" t="s">
        <v>25</v>
      </c>
      <c r="D273" s="27">
        <v>42281</v>
      </c>
      <c r="E273" s="2">
        <f t="shared" ca="1" si="4"/>
        <v>6</v>
      </c>
      <c r="F273" s="28">
        <v>45673</v>
      </c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spans="1:21" x14ac:dyDescent="0.25">
      <c r="A274" s="7" t="s">
        <v>336</v>
      </c>
      <c r="B274" s="7" t="s">
        <v>245</v>
      </c>
      <c r="C274" s="7" t="s">
        <v>14</v>
      </c>
      <c r="D274" s="27">
        <v>42658</v>
      </c>
      <c r="E274" s="2">
        <f t="shared" ca="1" si="4"/>
        <v>5</v>
      </c>
      <c r="F274" s="28">
        <v>51775</v>
      </c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spans="1:21" x14ac:dyDescent="0.25">
      <c r="A275" s="7" t="s">
        <v>337</v>
      </c>
      <c r="B275" s="7" t="s">
        <v>245</v>
      </c>
      <c r="C275" s="7" t="s">
        <v>14</v>
      </c>
      <c r="D275" s="27">
        <v>42267</v>
      </c>
      <c r="E275" s="2">
        <f t="shared" ca="1" si="4"/>
        <v>6</v>
      </c>
      <c r="F275" s="28">
        <v>94704</v>
      </c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spans="1:21" x14ac:dyDescent="0.25">
      <c r="A276" s="7" t="s">
        <v>338</v>
      </c>
      <c r="B276" s="7" t="s">
        <v>245</v>
      </c>
      <c r="C276" s="7" t="s">
        <v>25</v>
      </c>
      <c r="D276" s="27">
        <v>38985</v>
      </c>
      <c r="E276" s="2">
        <f t="shared" ca="1" si="4"/>
        <v>15</v>
      </c>
      <c r="F276" s="28">
        <v>13377</v>
      </c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spans="1:21" x14ac:dyDescent="0.25">
      <c r="A277" s="7" t="s">
        <v>339</v>
      </c>
      <c r="B277" s="7" t="s">
        <v>245</v>
      </c>
      <c r="C277" s="7" t="s">
        <v>22</v>
      </c>
      <c r="D277" s="27">
        <v>38995</v>
      </c>
      <c r="E277" s="2">
        <f t="shared" ca="1" si="4"/>
        <v>15</v>
      </c>
      <c r="F277" s="28">
        <v>102499</v>
      </c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spans="1:21" x14ac:dyDescent="0.25">
      <c r="A278" s="7" t="s">
        <v>340</v>
      </c>
      <c r="B278" s="7" t="s">
        <v>245</v>
      </c>
      <c r="C278" s="7" t="s">
        <v>14</v>
      </c>
      <c r="D278" s="27">
        <v>38999</v>
      </c>
      <c r="E278" s="2">
        <f t="shared" ca="1" si="4"/>
        <v>15</v>
      </c>
      <c r="F278" s="28">
        <v>60579</v>
      </c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spans="1:21" x14ac:dyDescent="0.25">
      <c r="A279" s="7" t="s">
        <v>341</v>
      </c>
      <c r="B279" s="7" t="s">
        <v>245</v>
      </c>
      <c r="C279" s="7" t="s">
        <v>22</v>
      </c>
      <c r="D279" s="27">
        <v>39000</v>
      </c>
      <c r="E279" s="2">
        <f t="shared" ca="1" si="4"/>
        <v>15</v>
      </c>
      <c r="F279" s="28">
        <v>108900</v>
      </c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spans="1:21" x14ac:dyDescent="0.25">
      <c r="A280" s="7" t="s">
        <v>342</v>
      </c>
      <c r="B280" s="7" t="s">
        <v>245</v>
      </c>
      <c r="C280" s="7" t="s">
        <v>22</v>
      </c>
      <c r="D280" s="27">
        <v>39353</v>
      </c>
      <c r="E280" s="2">
        <f t="shared" ca="1" si="4"/>
        <v>14</v>
      </c>
      <c r="F280" s="28">
        <v>41114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spans="1:21" x14ac:dyDescent="0.25">
      <c r="A281" s="7" t="s">
        <v>343</v>
      </c>
      <c r="B281" s="7" t="s">
        <v>245</v>
      </c>
      <c r="C281" s="7" t="s">
        <v>18</v>
      </c>
      <c r="D281" s="27">
        <v>39363</v>
      </c>
      <c r="E281" s="2">
        <f t="shared" ca="1" si="4"/>
        <v>14</v>
      </c>
      <c r="F281" s="28">
        <v>16626</v>
      </c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spans="1:21" x14ac:dyDescent="0.25">
      <c r="A282" s="7" t="s">
        <v>344</v>
      </c>
      <c r="B282" s="7" t="s">
        <v>245</v>
      </c>
      <c r="C282" s="7" t="s">
        <v>22</v>
      </c>
      <c r="D282" s="27">
        <v>39721</v>
      </c>
      <c r="E282" s="2">
        <f t="shared" ca="1" si="4"/>
        <v>13</v>
      </c>
      <c r="F282" s="28">
        <v>134425</v>
      </c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</row>
    <row r="283" spans="1:21" x14ac:dyDescent="0.25">
      <c r="A283" s="7" t="s">
        <v>345</v>
      </c>
      <c r="B283" s="7" t="s">
        <v>245</v>
      </c>
      <c r="C283" s="7" t="s">
        <v>22</v>
      </c>
      <c r="D283" s="27">
        <v>39732</v>
      </c>
      <c r="E283" s="2">
        <f t="shared" ca="1" si="4"/>
        <v>13</v>
      </c>
      <c r="F283" s="28">
        <v>68210</v>
      </c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spans="1:21" x14ac:dyDescent="0.25">
      <c r="A284" s="7" t="s">
        <v>346</v>
      </c>
      <c r="B284" s="7" t="s">
        <v>245</v>
      </c>
      <c r="C284" s="7" t="s">
        <v>22</v>
      </c>
      <c r="D284" s="27">
        <v>40823</v>
      </c>
      <c r="E284" s="2">
        <f t="shared" ca="1" si="4"/>
        <v>10</v>
      </c>
      <c r="F284" s="28">
        <v>113255</v>
      </c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spans="1:21" x14ac:dyDescent="0.25">
      <c r="A285" s="7" t="s">
        <v>347</v>
      </c>
      <c r="B285" s="7" t="s">
        <v>245</v>
      </c>
      <c r="C285" s="7" t="s">
        <v>22</v>
      </c>
      <c r="D285" s="27">
        <v>42636</v>
      </c>
      <c r="E285" s="2">
        <f t="shared" ca="1" si="4"/>
        <v>5</v>
      </c>
      <c r="F285" s="28">
        <v>59583</v>
      </c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spans="1:21" x14ac:dyDescent="0.25">
      <c r="A286" s="7" t="s">
        <v>348</v>
      </c>
      <c r="B286" s="7" t="s">
        <v>245</v>
      </c>
      <c r="C286" s="7" t="s">
        <v>22</v>
      </c>
      <c r="D286" s="27">
        <v>41915</v>
      </c>
      <c r="E286" s="2">
        <f t="shared" ca="1" si="4"/>
        <v>7</v>
      </c>
      <c r="F286" s="28">
        <v>120626</v>
      </c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</row>
    <row r="287" spans="1:21" x14ac:dyDescent="0.25">
      <c r="A287" s="7" t="s">
        <v>349</v>
      </c>
      <c r="B287" s="7" t="s">
        <v>245</v>
      </c>
      <c r="C287" s="7" t="s">
        <v>22</v>
      </c>
      <c r="D287" s="27">
        <v>44127</v>
      </c>
      <c r="E287" s="2">
        <f t="shared" ca="1" si="4"/>
        <v>1</v>
      </c>
      <c r="F287" s="28">
        <v>74380</v>
      </c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  <row r="288" spans="1:21" x14ac:dyDescent="0.25">
      <c r="A288" s="7" t="s">
        <v>350</v>
      </c>
      <c r="B288" s="7" t="s">
        <v>245</v>
      </c>
      <c r="C288" s="7" t="s">
        <v>14</v>
      </c>
      <c r="D288" s="27">
        <v>39012</v>
      </c>
      <c r="E288" s="2">
        <f t="shared" ca="1" si="4"/>
        <v>15</v>
      </c>
      <c r="F288" s="28">
        <v>112804</v>
      </c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spans="1:21" x14ac:dyDescent="0.25">
      <c r="A289" s="7" t="s">
        <v>351</v>
      </c>
      <c r="B289" s="7" t="s">
        <v>245</v>
      </c>
      <c r="C289" s="7" t="s">
        <v>22</v>
      </c>
      <c r="D289" s="27">
        <v>39014</v>
      </c>
      <c r="E289" s="2">
        <f t="shared" ca="1" si="4"/>
        <v>15</v>
      </c>
      <c r="F289" s="28">
        <v>67649</v>
      </c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spans="1:21" x14ac:dyDescent="0.25">
      <c r="A290" s="7" t="s">
        <v>352</v>
      </c>
      <c r="B290" s="7" t="s">
        <v>245</v>
      </c>
      <c r="C290" s="7" t="s">
        <v>14</v>
      </c>
      <c r="D290" s="27">
        <v>42315</v>
      </c>
      <c r="E290" s="2">
        <f t="shared" ca="1" si="4"/>
        <v>6</v>
      </c>
      <c r="F290" s="28">
        <v>106661</v>
      </c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spans="1:21" x14ac:dyDescent="0.25">
      <c r="A291" s="7" t="s">
        <v>353</v>
      </c>
      <c r="B291" s="7" t="s">
        <v>245</v>
      </c>
      <c r="C291" s="7" t="s">
        <v>18</v>
      </c>
      <c r="D291" s="27">
        <v>42700</v>
      </c>
      <c r="E291" s="2">
        <f t="shared" ca="1" si="4"/>
        <v>5</v>
      </c>
      <c r="F291" s="28">
        <v>22919</v>
      </c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spans="1:21" x14ac:dyDescent="0.25">
      <c r="A292" s="7" t="s">
        <v>354</v>
      </c>
      <c r="B292" s="7" t="s">
        <v>245</v>
      </c>
      <c r="C292" s="7" t="s">
        <v>14</v>
      </c>
      <c r="D292" s="27">
        <v>42357</v>
      </c>
      <c r="E292" s="2">
        <f t="shared" ca="1" si="4"/>
        <v>6</v>
      </c>
      <c r="F292" s="28">
        <v>100682</v>
      </c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spans="1:21" x14ac:dyDescent="0.25">
      <c r="A293" s="7" t="s">
        <v>355</v>
      </c>
      <c r="B293" s="7" t="s">
        <v>245</v>
      </c>
      <c r="C293" s="7" t="s">
        <v>14</v>
      </c>
      <c r="D293" s="27">
        <v>43427</v>
      </c>
      <c r="E293" s="2">
        <f t="shared" ca="1" si="4"/>
        <v>3</v>
      </c>
      <c r="F293" s="28">
        <v>59350</v>
      </c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</row>
    <row r="294" spans="1:21" x14ac:dyDescent="0.25">
      <c r="A294" s="7" t="s">
        <v>356</v>
      </c>
      <c r="B294" s="7" t="s">
        <v>245</v>
      </c>
      <c r="C294" s="7" t="s">
        <v>14</v>
      </c>
      <c r="D294" s="27">
        <v>41985</v>
      </c>
      <c r="E294" s="2">
        <f t="shared" ca="1" si="4"/>
        <v>7</v>
      </c>
      <c r="F294" s="28">
        <v>90241</v>
      </c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5" spans="1:21" x14ac:dyDescent="0.25">
      <c r="A295" s="7" t="s">
        <v>357</v>
      </c>
      <c r="B295" s="7" t="s">
        <v>245</v>
      </c>
      <c r="C295" s="7" t="s">
        <v>14</v>
      </c>
      <c r="D295" s="27">
        <v>41993</v>
      </c>
      <c r="E295" s="2">
        <f t="shared" ca="1" si="4"/>
        <v>7</v>
      </c>
      <c r="F295" s="28">
        <v>99754</v>
      </c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</row>
    <row r="296" spans="1:21" x14ac:dyDescent="0.25">
      <c r="A296" s="7" t="s">
        <v>358</v>
      </c>
      <c r="B296" s="7" t="s">
        <v>245</v>
      </c>
      <c r="C296" s="7" t="s">
        <v>25</v>
      </c>
      <c r="D296" s="27">
        <v>39070</v>
      </c>
      <c r="E296" s="2">
        <f t="shared" ca="1" si="4"/>
        <v>15</v>
      </c>
      <c r="F296" s="28">
        <v>56484</v>
      </c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</row>
    <row r="297" spans="1:21" x14ac:dyDescent="0.25">
      <c r="A297" s="7" t="s">
        <v>359</v>
      </c>
      <c r="B297" s="7" t="s">
        <v>245</v>
      </c>
      <c r="C297" s="7" t="s">
        <v>14</v>
      </c>
      <c r="D297" s="27">
        <v>39416</v>
      </c>
      <c r="E297" s="2">
        <f t="shared" ca="1" si="4"/>
        <v>14</v>
      </c>
      <c r="F297" s="28">
        <v>60156</v>
      </c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</row>
    <row r="298" spans="1:21" x14ac:dyDescent="0.25">
      <c r="A298" s="7" t="s">
        <v>360</v>
      </c>
      <c r="B298" s="7" t="s">
        <v>245</v>
      </c>
      <c r="C298" s="7" t="s">
        <v>18</v>
      </c>
      <c r="D298" s="27">
        <v>39425</v>
      </c>
      <c r="E298" s="2">
        <f t="shared" ca="1" si="4"/>
        <v>14</v>
      </c>
      <c r="F298" s="28">
        <v>25935</v>
      </c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</row>
    <row r="299" spans="1:21" x14ac:dyDescent="0.25">
      <c r="A299" s="7" t="s">
        <v>361</v>
      </c>
      <c r="B299" s="7" t="s">
        <v>245</v>
      </c>
      <c r="C299" s="7" t="s">
        <v>14</v>
      </c>
      <c r="D299" s="27">
        <v>39434</v>
      </c>
      <c r="E299" s="2">
        <f t="shared" ca="1" si="4"/>
        <v>14</v>
      </c>
      <c r="F299" s="28">
        <v>53795</v>
      </c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</row>
    <row r="300" spans="1:21" x14ac:dyDescent="0.25">
      <c r="A300" s="7" t="s">
        <v>362</v>
      </c>
      <c r="B300" s="7" t="s">
        <v>245</v>
      </c>
      <c r="C300" s="7" t="s">
        <v>14</v>
      </c>
      <c r="D300" s="27">
        <v>40512</v>
      </c>
      <c r="E300" s="2">
        <f t="shared" ca="1" si="4"/>
        <v>11</v>
      </c>
      <c r="F300" s="28">
        <v>103727</v>
      </c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</row>
    <row r="301" spans="1:21" x14ac:dyDescent="0.25">
      <c r="A301" s="7" t="s">
        <v>363</v>
      </c>
      <c r="B301" s="7" t="s">
        <v>245</v>
      </c>
      <c r="C301" s="7" t="s">
        <v>14</v>
      </c>
      <c r="D301" s="27">
        <v>40869</v>
      </c>
      <c r="E301" s="2">
        <f t="shared" ca="1" si="4"/>
        <v>10</v>
      </c>
      <c r="F301" s="28">
        <v>81436</v>
      </c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</row>
    <row r="302" spans="1:21" x14ac:dyDescent="0.25">
      <c r="A302" s="7" t="s">
        <v>364</v>
      </c>
      <c r="B302" s="7" t="s">
        <v>245</v>
      </c>
      <c r="C302" s="7" t="s">
        <v>14</v>
      </c>
      <c r="D302" s="27">
        <v>42351</v>
      </c>
      <c r="E302" s="2">
        <f t="shared" ca="1" si="4"/>
        <v>6</v>
      </c>
      <c r="F302" s="28">
        <v>69411</v>
      </c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</row>
    <row r="303" spans="1:21" x14ac:dyDescent="0.25">
      <c r="A303" s="7" t="s">
        <v>365</v>
      </c>
      <c r="B303" s="7" t="s">
        <v>245</v>
      </c>
      <c r="C303" s="7" t="s">
        <v>14</v>
      </c>
      <c r="D303" s="27">
        <v>42699</v>
      </c>
      <c r="E303" s="2">
        <f t="shared" ca="1" si="4"/>
        <v>5</v>
      </c>
      <c r="F303" s="28">
        <v>104095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</row>
    <row r="304" spans="1:21" x14ac:dyDescent="0.25">
      <c r="A304" s="7" t="s">
        <v>366</v>
      </c>
      <c r="B304" s="7" t="s">
        <v>245</v>
      </c>
      <c r="C304" s="7" t="s">
        <v>22</v>
      </c>
      <c r="D304" s="27">
        <v>43452</v>
      </c>
      <c r="E304" s="2">
        <f t="shared" ca="1" si="4"/>
        <v>3</v>
      </c>
      <c r="F304" s="28">
        <v>133402</v>
      </c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</row>
    <row r="305" spans="1:21" x14ac:dyDescent="0.25">
      <c r="A305" s="7" t="s">
        <v>367</v>
      </c>
      <c r="B305" s="7" t="s">
        <v>245</v>
      </c>
      <c r="C305" s="7" t="s">
        <v>22</v>
      </c>
      <c r="D305" s="27">
        <v>42381</v>
      </c>
      <c r="E305" s="2">
        <f t="shared" ca="1" si="4"/>
        <v>6</v>
      </c>
      <c r="F305" s="28">
        <v>53249</v>
      </c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</row>
    <row r="306" spans="1:21" x14ac:dyDescent="0.25">
      <c r="A306" s="7" t="s">
        <v>368</v>
      </c>
      <c r="B306" s="7" t="s">
        <v>245</v>
      </c>
      <c r="C306" s="7" t="s">
        <v>18</v>
      </c>
      <c r="D306" s="27">
        <v>43459</v>
      </c>
      <c r="E306" s="2">
        <f t="shared" ca="1" si="4"/>
        <v>3</v>
      </c>
      <c r="F306" s="28">
        <v>70039</v>
      </c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</row>
    <row r="307" spans="1:21" x14ac:dyDescent="0.25">
      <c r="A307" s="7" t="s">
        <v>369</v>
      </c>
      <c r="B307" s="7" t="s">
        <v>245</v>
      </c>
      <c r="C307" s="7" t="s">
        <v>22</v>
      </c>
      <c r="D307" s="27">
        <v>43465</v>
      </c>
      <c r="E307" s="2">
        <f t="shared" ca="1" si="4"/>
        <v>3</v>
      </c>
      <c r="F307" s="28">
        <v>79498</v>
      </c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</row>
    <row r="308" spans="1:21" x14ac:dyDescent="0.25">
      <c r="A308" s="7" t="s">
        <v>370</v>
      </c>
      <c r="B308" s="7" t="s">
        <v>245</v>
      </c>
      <c r="C308" s="7" t="s">
        <v>14</v>
      </c>
      <c r="D308" s="27">
        <v>43472</v>
      </c>
      <c r="E308" s="2">
        <f t="shared" ca="1" si="4"/>
        <v>3</v>
      </c>
      <c r="F308" s="28">
        <v>68292</v>
      </c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</row>
    <row r="309" spans="1:21" x14ac:dyDescent="0.25">
      <c r="A309" s="7" t="s">
        <v>371</v>
      </c>
      <c r="B309" s="7" t="s">
        <v>245</v>
      </c>
      <c r="C309" s="7" t="s">
        <v>22</v>
      </c>
      <c r="D309" s="27">
        <v>43476</v>
      </c>
      <c r="E309" s="2">
        <f t="shared" ca="1" si="4"/>
        <v>3</v>
      </c>
      <c r="F309" s="28">
        <v>42439</v>
      </c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</row>
    <row r="310" spans="1:21" x14ac:dyDescent="0.25">
      <c r="A310" s="7" t="s">
        <v>372</v>
      </c>
      <c r="B310" s="7" t="s">
        <v>245</v>
      </c>
      <c r="C310" s="7" t="s">
        <v>14</v>
      </c>
      <c r="D310" s="27">
        <v>43477</v>
      </c>
      <c r="E310" s="2">
        <f t="shared" ca="1" si="4"/>
        <v>3</v>
      </c>
      <c r="F310" s="28">
        <v>89080</v>
      </c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</row>
    <row r="311" spans="1:21" x14ac:dyDescent="0.25">
      <c r="A311" s="7" t="s">
        <v>373</v>
      </c>
      <c r="B311" s="7" t="s">
        <v>245</v>
      </c>
      <c r="C311" s="7" t="s">
        <v>14</v>
      </c>
      <c r="D311" s="27">
        <v>42004</v>
      </c>
      <c r="E311" s="2">
        <f t="shared" ca="1" si="4"/>
        <v>7</v>
      </c>
      <c r="F311" s="28">
        <v>105147</v>
      </c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</row>
    <row r="312" spans="1:21" x14ac:dyDescent="0.25">
      <c r="A312" s="7" t="s">
        <v>374</v>
      </c>
      <c r="B312" s="7" t="s">
        <v>245</v>
      </c>
      <c r="C312" s="7" t="s">
        <v>14</v>
      </c>
      <c r="D312" s="27">
        <v>39087</v>
      </c>
      <c r="E312" s="2">
        <f t="shared" ca="1" si="4"/>
        <v>15</v>
      </c>
      <c r="F312" s="28">
        <v>49877</v>
      </c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</row>
    <row r="313" spans="1:21" x14ac:dyDescent="0.25">
      <c r="A313" s="7" t="s">
        <v>375</v>
      </c>
      <c r="B313" s="7" t="s">
        <v>245</v>
      </c>
      <c r="C313" s="7" t="s">
        <v>14</v>
      </c>
      <c r="D313" s="27">
        <v>39447</v>
      </c>
      <c r="E313" s="2">
        <f t="shared" ca="1" si="4"/>
        <v>14</v>
      </c>
      <c r="F313" s="28">
        <v>101024</v>
      </c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</row>
    <row r="314" spans="1:21" x14ac:dyDescent="0.25">
      <c r="A314" s="7" t="s">
        <v>376</v>
      </c>
      <c r="B314" s="7" t="s">
        <v>245</v>
      </c>
      <c r="C314" s="7" t="s">
        <v>22</v>
      </c>
      <c r="D314" s="27">
        <v>39458</v>
      </c>
      <c r="E314" s="2">
        <f t="shared" ca="1" si="4"/>
        <v>14</v>
      </c>
      <c r="F314" s="28">
        <v>35763</v>
      </c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</row>
    <row r="315" spans="1:21" x14ac:dyDescent="0.25">
      <c r="A315" s="7" t="s">
        <v>377</v>
      </c>
      <c r="B315" s="7" t="s">
        <v>245</v>
      </c>
      <c r="C315" s="7" t="s">
        <v>22</v>
      </c>
      <c r="D315" s="27">
        <v>40902</v>
      </c>
      <c r="E315" s="2">
        <f t="shared" ca="1" si="4"/>
        <v>10</v>
      </c>
      <c r="F315" s="28">
        <v>96438</v>
      </c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</row>
    <row r="316" spans="1:21" x14ac:dyDescent="0.25">
      <c r="A316" s="7" t="s">
        <v>378</v>
      </c>
      <c r="B316" s="7" t="s">
        <v>245</v>
      </c>
      <c r="C316" s="7" t="s">
        <v>22</v>
      </c>
      <c r="D316" s="27">
        <v>41292</v>
      </c>
      <c r="E316" s="2">
        <f t="shared" ca="1" si="4"/>
        <v>9</v>
      </c>
      <c r="F316" s="28">
        <v>107862</v>
      </c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</row>
    <row r="317" spans="1:21" x14ac:dyDescent="0.25">
      <c r="A317" s="7" t="s">
        <v>379</v>
      </c>
      <c r="B317" s="7" t="s">
        <v>245</v>
      </c>
      <c r="C317" s="7" t="s">
        <v>25</v>
      </c>
      <c r="D317" s="27">
        <v>42750</v>
      </c>
      <c r="E317" s="2">
        <f t="shared" ca="1" si="4"/>
        <v>5</v>
      </c>
      <c r="F317" s="28">
        <v>15876</v>
      </c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</row>
    <row r="318" spans="1:21" x14ac:dyDescent="0.25">
      <c r="A318" s="7" t="s">
        <v>380</v>
      </c>
      <c r="B318" s="7" t="s">
        <v>245</v>
      </c>
      <c r="C318" s="7" t="s">
        <v>22</v>
      </c>
      <c r="D318" s="27">
        <v>43473</v>
      </c>
      <c r="E318" s="2">
        <f t="shared" ca="1" si="4"/>
        <v>3</v>
      </c>
      <c r="F318" s="28">
        <v>56826</v>
      </c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</row>
    <row r="319" spans="1:21" x14ac:dyDescent="0.25">
      <c r="A319" s="7" t="s">
        <v>381</v>
      </c>
      <c r="B319" s="7" t="s">
        <v>245</v>
      </c>
      <c r="C319" s="7" t="s">
        <v>14</v>
      </c>
      <c r="D319" s="27">
        <v>42406</v>
      </c>
      <c r="E319" s="2">
        <f t="shared" ca="1" si="4"/>
        <v>5</v>
      </c>
      <c r="F319" s="28">
        <v>58477</v>
      </c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</row>
    <row r="320" spans="1:21" x14ac:dyDescent="0.25">
      <c r="A320" s="7" t="s">
        <v>382</v>
      </c>
      <c r="B320" s="7" t="s">
        <v>245</v>
      </c>
      <c r="C320" s="7" t="s">
        <v>14</v>
      </c>
      <c r="D320" s="27">
        <v>42410</v>
      </c>
      <c r="E320" s="2">
        <f t="shared" ca="1" si="4"/>
        <v>5</v>
      </c>
      <c r="F320" s="28">
        <v>109719</v>
      </c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</row>
    <row r="321" spans="1:21" x14ac:dyDescent="0.25">
      <c r="A321" s="7" t="s">
        <v>383</v>
      </c>
      <c r="B321" s="7" t="s">
        <v>245</v>
      </c>
      <c r="C321" s="7" t="s">
        <v>22</v>
      </c>
      <c r="D321" s="27">
        <v>43495</v>
      </c>
      <c r="E321" s="2">
        <f t="shared" ca="1" si="4"/>
        <v>2</v>
      </c>
      <c r="F321" s="28">
        <v>99126</v>
      </c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</row>
    <row r="322" spans="1:21" x14ac:dyDescent="0.25">
      <c r="A322" s="7" t="s">
        <v>384</v>
      </c>
      <c r="B322" s="7" t="s">
        <v>245</v>
      </c>
      <c r="C322" s="7" t="s">
        <v>14</v>
      </c>
      <c r="D322" s="27">
        <v>39104</v>
      </c>
      <c r="E322" s="2">
        <f t="shared" ref="E322:E385" ca="1" si="5">DATEDIF(D322,TODAY(),"Y")</f>
        <v>14</v>
      </c>
      <c r="F322" s="28">
        <v>132501</v>
      </c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</row>
    <row r="323" spans="1:21" x14ac:dyDescent="0.25">
      <c r="A323" s="7" t="s">
        <v>385</v>
      </c>
      <c r="B323" s="7" t="s">
        <v>245</v>
      </c>
      <c r="C323" s="7" t="s">
        <v>14</v>
      </c>
      <c r="D323" s="27">
        <v>39125</v>
      </c>
      <c r="E323" s="2">
        <f t="shared" ca="1" si="5"/>
        <v>14</v>
      </c>
      <c r="F323" s="28">
        <v>34030</v>
      </c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</row>
    <row r="324" spans="1:21" x14ac:dyDescent="0.25">
      <c r="A324" s="7" t="s">
        <v>386</v>
      </c>
      <c r="B324" s="7" t="s">
        <v>245</v>
      </c>
      <c r="C324" s="7" t="s">
        <v>14</v>
      </c>
      <c r="D324" s="27">
        <v>40939</v>
      </c>
      <c r="E324" s="2">
        <f t="shared" ca="1" si="5"/>
        <v>9</v>
      </c>
      <c r="F324" s="28">
        <v>46437</v>
      </c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</row>
    <row r="325" spans="1:21" x14ac:dyDescent="0.25">
      <c r="A325" s="7" t="s">
        <v>387</v>
      </c>
      <c r="B325" s="7" t="s">
        <v>245</v>
      </c>
      <c r="C325" s="7" t="s">
        <v>14</v>
      </c>
      <c r="D325" s="27">
        <v>40946</v>
      </c>
      <c r="E325" s="2">
        <f t="shared" ca="1" si="5"/>
        <v>9</v>
      </c>
      <c r="F325" s="28">
        <v>112886</v>
      </c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</row>
    <row r="326" spans="1:21" x14ac:dyDescent="0.25">
      <c r="A326" s="7" t="s">
        <v>388</v>
      </c>
      <c r="B326" s="7" t="s">
        <v>245</v>
      </c>
      <c r="C326" s="7" t="s">
        <v>22</v>
      </c>
      <c r="D326" s="27">
        <v>41324</v>
      </c>
      <c r="E326" s="2">
        <f t="shared" ca="1" si="5"/>
        <v>8</v>
      </c>
      <c r="F326" s="28">
        <v>57030</v>
      </c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</row>
    <row r="327" spans="1:21" x14ac:dyDescent="0.25">
      <c r="A327" s="7" t="s">
        <v>389</v>
      </c>
      <c r="B327" s="7" t="s">
        <v>245</v>
      </c>
      <c r="C327" s="7" t="s">
        <v>14</v>
      </c>
      <c r="D327" s="27">
        <v>41324</v>
      </c>
      <c r="E327" s="2">
        <f t="shared" ca="1" si="5"/>
        <v>8</v>
      </c>
      <c r="F327" s="28">
        <v>106252</v>
      </c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</row>
    <row r="328" spans="1:21" x14ac:dyDescent="0.25">
      <c r="A328" s="7" t="s">
        <v>390</v>
      </c>
      <c r="B328" s="7" t="s">
        <v>245</v>
      </c>
      <c r="C328" s="7" t="s">
        <v>14</v>
      </c>
      <c r="D328" s="27">
        <v>42763</v>
      </c>
      <c r="E328" s="2">
        <f t="shared" ca="1" si="5"/>
        <v>4</v>
      </c>
      <c r="F328" s="28">
        <v>91688</v>
      </c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</row>
    <row r="329" spans="1:21" x14ac:dyDescent="0.25">
      <c r="A329" s="7" t="s">
        <v>391</v>
      </c>
      <c r="B329" s="7" t="s">
        <v>245</v>
      </c>
      <c r="C329" s="7" t="s">
        <v>14</v>
      </c>
      <c r="D329" s="27">
        <v>42393</v>
      </c>
      <c r="E329" s="2">
        <f t="shared" ca="1" si="5"/>
        <v>5</v>
      </c>
      <c r="F329" s="28">
        <v>107344</v>
      </c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</row>
    <row r="330" spans="1:21" x14ac:dyDescent="0.25">
      <c r="A330" s="7" t="s">
        <v>392</v>
      </c>
      <c r="B330" s="7" t="s">
        <v>245</v>
      </c>
      <c r="C330" s="7" t="s">
        <v>22</v>
      </c>
      <c r="D330" s="27">
        <v>42788</v>
      </c>
      <c r="E330" s="2">
        <f t="shared" ca="1" si="5"/>
        <v>4</v>
      </c>
      <c r="F330" s="28">
        <v>121157</v>
      </c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</row>
    <row r="331" spans="1:21" x14ac:dyDescent="0.25">
      <c r="A331" s="7" t="s">
        <v>393</v>
      </c>
      <c r="B331" s="7" t="s">
        <v>245</v>
      </c>
      <c r="C331" s="7" t="s">
        <v>18</v>
      </c>
      <c r="D331" s="27">
        <v>39506</v>
      </c>
      <c r="E331" s="2">
        <f t="shared" ca="1" si="5"/>
        <v>13</v>
      </c>
      <c r="F331" s="28">
        <v>62490</v>
      </c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</row>
    <row r="332" spans="1:21" x14ac:dyDescent="0.25">
      <c r="A332" s="7" t="s">
        <v>394</v>
      </c>
      <c r="B332" s="7" t="s">
        <v>245</v>
      </c>
      <c r="C332" s="7" t="s">
        <v>14</v>
      </c>
      <c r="D332" s="27">
        <v>40232</v>
      </c>
      <c r="E332" s="2">
        <f t="shared" ca="1" si="5"/>
        <v>11</v>
      </c>
      <c r="F332" s="28">
        <v>38016</v>
      </c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</row>
    <row r="333" spans="1:21" x14ac:dyDescent="0.25">
      <c r="A333" s="7" t="s">
        <v>395</v>
      </c>
      <c r="B333" s="7" t="s">
        <v>245</v>
      </c>
      <c r="C333" s="7" t="s">
        <v>18</v>
      </c>
      <c r="D333" s="27">
        <v>40623</v>
      </c>
      <c r="E333" s="2">
        <f t="shared" ca="1" si="5"/>
        <v>10</v>
      </c>
      <c r="F333" s="28">
        <v>36733</v>
      </c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</row>
    <row r="334" spans="1:21" x14ac:dyDescent="0.25">
      <c r="A334" s="7" t="s">
        <v>396</v>
      </c>
      <c r="B334" s="7" t="s">
        <v>245</v>
      </c>
      <c r="C334" s="7" t="s">
        <v>14</v>
      </c>
      <c r="D334" s="27">
        <v>43178</v>
      </c>
      <c r="E334" s="2">
        <f t="shared" ca="1" si="5"/>
        <v>3</v>
      </c>
      <c r="F334" s="28">
        <v>52088</v>
      </c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</row>
    <row r="335" spans="1:21" x14ac:dyDescent="0.25">
      <c r="A335" s="7" t="s">
        <v>397</v>
      </c>
      <c r="B335" s="7" t="s">
        <v>398</v>
      </c>
      <c r="C335" s="7" t="s">
        <v>22</v>
      </c>
      <c r="D335" s="27">
        <v>43295</v>
      </c>
      <c r="E335" s="2">
        <f t="shared" ca="1" si="5"/>
        <v>3</v>
      </c>
      <c r="F335" s="28">
        <v>92929</v>
      </c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</row>
    <row r="336" spans="1:21" x14ac:dyDescent="0.25">
      <c r="A336" s="7" t="s">
        <v>399</v>
      </c>
      <c r="B336" s="7" t="s">
        <v>398</v>
      </c>
      <c r="C336" s="7" t="s">
        <v>14</v>
      </c>
      <c r="D336" s="27">
        <v>40410</v>
      </c>
      <c r="E336" s="2">
        <f t="shared" ca="1" si="5"/>
        <v>11</v>
      </c>
      <c r="F336" s="28">
        <v>88807</v>
      </c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</row>
    <row r="337" spans="1:21" x14ac:dyDescent="0.25">
      <c r="A337" s="7" t="s">
        <v>400</v>
      </c>
      <c r="B337" s="7" t="s">
        <v>398</v>
      </c>
      <c r="C337" s="7" t="s">
        <v>14</v>
      </c>
      <c r="D337" s="27">
        <v>43316</v>
      </c>
      <c r="E337" s="2">
        <f t="shared" ca="1" si="5"/>
        <v>3</v>
      </c>
      <c r="F337" s="28">
        <v>40923</v>
      </c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</row>
    <row r="338" spans="1:21" x14ac:dyDescent="0.25">
      <c r="A338" s="7" t="s">
        <v>401</v>
      </c>
      <c r="B338" s="7" t="s">
        <v>398</v>
      </c>
      <c r="C338" s="7" t="s">
        <v>14</v>
      </c>
      <c r="D338" s="27">
        <v>44140</v>
      </c>
      <c r="E338" s="2">
        <f t="shared" ca="1" si="5"/>
        <v>1</v>
      </c>
      <c r="F338" s="28">
        <v>58804</v>
      </c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</row>
    <row r="339" spans="1:21" x14ac:dyDescent="0.25">
      <c r="A339" s="7" t="s">
        <v>402</v>
      </c>
      <c r="B339" s="7" t="s">
        <v>398</v>
      </c>
      <c r="C339" s="7" t="s">
        <v>22</v>
      </c>
      <c r="D339" s="27">
        <v>39768</v>
      </c>
      <c r="E339" s="2">
        <f t="shared" ca="1" si="5"/>
        <v>13</v>
      </c>
      <c r="F339" s="28">
        <v>111862</v>
      </c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</row>
    <row r="340" spans="1:21" x14ac:dyDescent="0.25">
      <c r="A340" s="7" t="s">
        <v>403</v>
      </c>
      <c r="B340" s="7" t="s">
        <v>398</v>
      </c>
      <c r="C340" s="7" t="s">
        <v>14</v>
      </c>
      <c r="D340" s="27">
        <v>40939</v>
      </c>
      <c r="E340" s="2">
        <f t="shared" ca="1" si="5"/>
        <v>9</v>
      </c>
      <c r="F340" s="28">
        <v>80890</v>
      </c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</row>
    <row r="341" spans="1:21" x14ac:dyDescent="0.25">
      <c r="A341" s="7" t="s">
        <v>404</v>
      </c>
      <c r="B341" s="7" t="s">
        <v>398</v>
      </c>
      <c r="C341" s="7" t="s">
        <v>14</v>
      </c>
      <c r="D341" s="27">
        <v>42041</v>
      </c>
      <c r="E341" s="2">
        <f t="shared" ca="1" si="5"/>
        <v>6</v>
      </c>
      <c r="F341" s="28">
        <v>107207</v>
      </c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</row>
    <row r="342" spans="1:21" x14ac:dyDescent="0.25">
      <c r="A342" s="7" t="s">
        <v>405</v>
      </c>
      <c r="B342" s="7" t="s">
        <v>406</v>
      </c>
      <c r="C342" s="7" t="s">
        <v>14</v>
      </c>
      <c r="D342" s="27">
        <v>43555</v>
      </c>
      <c r="E342" s="2">
        <f t="shared" ca="1" si="5"/>
        <v>2</v>
      </c>
      <c r="F342" s="28">
        <v>94212</v>
      </c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</row>
    <row r="343" spans="1:21" x14ac:dyDescent="0.25">
      <c r="A343" s="7" t="s">
        <v>407</v>
      </c>
      <c r="B343" s="7" t="s">
        <v>406</v>
      </c>
      <c r="C343" s="7" t="s">
        <v>14</v>
      </c>
      <c r="D343" s="27">
        <v>43914</v>
      </c>
      <c r="E343" s="2">
        <f t="shared" ca="1" si="5"/>
        <v>1</v>
      </c>
      <c r="F343" s="28">
        <v>130822</v>
      </c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</row>
    <row r="344" spans="1:21" x14ac:dyDescent="0.25">
      <c r="A344" s="7" t="s">
        <v>408</v>
      </c>
      <c r="B344" s="7" t="s">
        <v>406</v>
      </c>
      <c r="C344" s="7" t="s">
        <v>18</v>
      </c>
      <c r="D344" s="27">
        <v>42460</v>
      </c>
      <c r="E344" s="2">
        <f t="shared" ca="1" si="5"/>
        <v>5</v>
      </c>
      <c r="F344" s="28">
        <v>46943</v>
      </c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</row>
    <row r="345" spans="1:21" x14ac:dyDescent="0.25">
      <c r="A345" s="7" t="s">
        <v>409</v>
      </c>
      <c r="B345" s="7" t="s">
        <v>406</v>
      </c>
      <c r="C345" s="7" t="s">
        <v>18</v>
      </c>
      <c r="D345" s="27">
        <v>42101</v>
      </c>
      <c r="E345" s="2">
        <f t="shared" ca="1" si="5"/>
        <v>6</v>
      </c>
      <c r="F345" s="28">
        <v>71635</v>
      </c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</row>
    <row r="346" spans="1:21" x14ac:dyDescent="0.25">
      <c r="A346" s="7" t="s">
        <v>410</v>
      </c>
      <c r="B346" s="7" t="s">
        <v>406</v>
      </c>
      <c r="C346" s="7" t="s">
        <v>14</v>
      </c>
      <c r="D346" s="27">
        <v>43212</v>
      </c>
      <c r="E346" s="2">
        <f t="shared" ca="1" si="5"/>
        <v>3</v>
      </c>
      <c r="F346" s="28">
        <v>67964</v>
      </c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</row>
    <row r="347" spans="1:21" x14ac:dyDescent="0.25">
      <c r="A347" s="7" t="s">
        <v>411</v>
      </c>
      <c r="B347" s="7" t="s">
        <v>406</v>
      </c>
      <c r="C347" s="7" t="s">
        <v>22</v>
      </c>
      <c r="D347" s="27">
        <v>39195</v>
      </c>
      <c r="E347" s="2">
        <f t="shared" ca="1" si="5"/>
        <v>14</v>
      </c>
      <c r="F347" s="28">
        <v>71513</v>
      </c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</row>
    <row r="348" spans="1:21" x14ac:dyDescent="0.25">
      <c r="A348" s="7" t="s">
        <v>412</v>
      </c>
      <c r="B348" s="7" t="s">
        <v>406</v>
      </c>
      <c r="C348" s="7" t="s">
        <v>22</v>
      </c>
      <c r="D348" s="27">
        <v>39202</v>
      </c>
      <c r="E348" s="2">
        <f t="shared" ca="1" si="5"/>
        <v>14</v>
      </c>
      <c r="F348" s="28">
        <v>46956</v>
      </c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</row>
    <row r="349" spans="1:21" x14ac:dyDescent="0.25">
      <c r="A349" s="7" t="s">
        <v>413</v>
      </c>
      <c r="B349" s="7" t="s">
        <v>406</v>
      </c>
      <c r="C349" s="7" t="s">
        <v>14</v>
      </c>
      <c r="D349" s="27">
        <v>39943</v>
      </c>
      <c r="E349" s="2">
        <f t="shared" ca="1" si="5"/>
        <v>12</v>
      </c>
      <c r="F349" s="28">
        <v>73561</v>
      </c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</row>
    <row r="350" spans="1:21" x14ac:dyDescent="0.25">
      <c r="A350" s="7" t="s">
        <v>414</v>
      </c>
      <c r="B350" s="7" t="s">
        <v>406</v>
      </c>
      <c r="C350" s="7" t="s">
        <v>18</v>
      </c>
      <c r="D350" s="27">
        <v>42874</v>
      </c>
      <c r="E350" s="2">
        <f t="shared" ca="1" si="5"/>
        <v>4</v>
      </c>
      <c r="F350" s="28">
        <v>57931</v>
      </c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</row>
    <row r="351" spans="1:21" x14ac:dyDescent="0.25">
      <c r="A351" s="7" t="s">
        <v>415</v>
      </c>
      <c r="B351" s="7" t="s">
        <v>406</v>
      </c>
      <c r="C351" s="7" t="s">
        <v>25</v>
      </c>
      <c r="D351" s="27">
        <v>43613</v>
      </c>
      <c r="E351" s="2">
        <f t="shared" ca="1" si="5"/>
        <v>2</v>
      </c>
      <c r="F351" s="28">
        <v>55324</v>
      </c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</row>
    <row r="352" spans="1:21" x14ac:dyDescent="0.25">
      <c r="A352" s="7" t="s">
        <v>416</v>
      </c>
      <c r="B352" s="7" t="s">
        <v>406</v>
      </c>
      <c r="C352" s="7" t="s">
        <v>18</v>
      </c>
      <c r="D352" s="27">
        <v>43627</v>
      </c>
      <c r="E352" s="2">
        <f t="shared" ca="1" si="5"/>
        <v>2</v>
      </c>
      <c r="F352" s="28">
        <v>19656</v>
      </c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</row>
    <row r="353" spans="1:21" x14ac:dyDescent="0.25">
      <c r="A353" s="7" t="s">
        <v>417</v>
      </c>
      <c r="B353" s="7" t="s">
        <v>406</v>
      </c>
      <c r="C353" s="7" t="s">
        <v>14</v>
      </c>
      <c r="D353" s="27">
        <v>42150</v>
      </c>
      <c r="E353" s="2">
        <f t="shared" ca="1" si="5"/>
        <v>6</v>
      </c>
      <c r="F353" s="28">
        <v>67841</v>
      </c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</row>
    <row r="354" spans="1:21" x14ac:dyDescent="0.25">
      <c r="A354" s="7" t="s">
        <v>418</v>
      </c>
      <c r="B354" s="7" t="s">
        <v>406</v>
      </c>
      <c r="C354" s="7" t="s">
        <v>22</v>
      </c>
      <c r="D354" s="27">
        <v>42170</v>
      </c>
      <c r="E354" s="2">
        <f t="shared" ca="1" si="5"/>
        <v>6</v>
      </c>
      <c r="F354" s="28">
        <v>43544</v>
      </c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</row>
    <row r="355" spans="1:21" x14ac:dyDescent="0.25">
      <c r="A355" s="7" t="s">
        <v>419</v>
      </c>
      <c r="B355" s="7" t="s">
        <v>406</v>
      </c>
      <c r="C355" s="7" t="s">
        <v>22</v>
      </c>
      <c r="D355" s="27">
        <v>41808</v>
      </c>
      <c r="E355" s="2">
        <f t="shared" ca="1" si="5"/>
        <v>7</v>
      </c>
      <c r="F355" s="28">
        <v>80890</v>
      </c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</row>
    <row r="356" spans="1:21" x14ac:dyDescent="0.25">
      <c r="A356" s="7" t="s">
        <v>420</v>
      </c>
      <c r="B356" s="7" t="s">
        <v>406</v>
      </c>
      <c r="C356" s="7" t="s">
        <v>14</v>
      </c>
      <c r="D356" s="27">
        <v>38859</v>
      </c>
      <c r="E356" s="2">
        <f t="shared" ca="1" si="5"/>
        <v>15</v>
      </c>
      <c r="F356" s="28">
        <v>130385</v>
      </c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</row>
    <row r="357" spans="1:21" x14ac:dyDescent="0.25">
      <c r="A357" s="7" t="s">
        <v>421</v>
      </c>
      <c r="B357" s="7" t="s">
        <v>406</v>
      </c>
      <c r="C357" s="7" t="s">
        <v>14</v>
      </c>
      <c r="D357" s="27">
        <v>38860</v>
      </c>
      <c r="E357" s="2">
        <f t="shared" ca="1" si="5"/>
        <v>15</v>
      </c>
      <c r="F357" s="28">
        <v>123301</v>
      </c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</row>
    <row r="358" spans="1:21" x14ac:dyDescent="0.25">
      <c r="A358" s="7" t="s">
        <v>422</v>
      </c>
      <c r="B358" s="7" t="s">
        <v>406</v>
      </c>
      <c r="C358" s="7" t="s">
        <v>14</v>
      </c>
      <c r="D358" s="27">
        <v>42160</v>
      </c>
      <c r="E358" s="2">
        <f t="shared" ca="1" si="5"/>
        <v>6</v>
      </c>
      <c r="F358" s="28">
        <v>71499</v>
      </c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</row>
    <row r="359" spans="1:21" x14ac:dyDescent="0.25">
      <c r="A359" s="7" t="s">
        <v>423</v>
      </c>
      <c r="B359" s="7" t="s">
        <v>406</v>
      </c>
      <c r="C359" s="7" t="s">
        <v>14</v>
      </c>
      <c r="D359" s="27">
        <v>44003</v>
      </c>
      <c r="E359" s="2">
        <f t="shared" ca="1" si="5"/>
        <v>1</v>
      </c>
      <c r="F359" s="28">
        <v>90936</v>
      </c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</row>
    <row r="360" spans="1:21" x14ac:dyDescent="0.25">
      <c r="A360" s="7" t="s">
        <v>424</v>
      </c>
      <c r="B360" s="7" t="s">
        <v>406</v>
      </c>
      <c r="C360" s="7" t="s">
        <v>14</v>
      </c>
      <c r="D360" s="27">
        <v>44010</v>
      </c>
      <c r="E360" s="2">
        <f t="shared" ca="1" si="5"/>
        <v>1</v>
      </c>
      <c r="F360" s="28">
        <v>55597</v>
      </c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</row>
    <row r="361" spans="1:21" x14ac:dyDescent="0.25">
      <c r="A361" s="7" t="s">
        <v>425</v>
      </c>
      <c r="B361" s="7" t="s">
        <v>406</v>
      </c>
      <c r="C361" s="7" t="s">
        <v>14</v>
      </c>
      <c r="D361" s="27">
        <v>42183</v>
      </c>
      <c r="E361" s="2">
        <f t="shared" ca="1" si="5"/>
        <v>6</v>
      </c>
      <c r="F361" s="28">
        <v>129948</v>
      </c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</row>
    <row r="362" spans="1:21" x14ac:dyDescent="0.25">
      <c r="A362" s="7" t="s">
        <v>426</v>
      </c>
      <c r="B362" s="7" t="s">
        <v>406</v>
      </c>
      <c r="C362" s="7" t="s">
        <v>14</v>
      </c>
      <c r="D362" s="27">
        <v>41837</v>
      </c>
      <c r="E362" s="2">
        <f t="shared" ca="1" si="5"/>
        <v>7</v>
      </c>
      <c r="F362" s="28">
        <v>122591</v>
      </c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</row>
    <row r="363" spans="1:21" x14ac:dyDescent="0.25">
      <c r="A363" s="7" t="s">
        <v>427</v>
      </c>
      <c r="B363" s="7" t="s">
        <v>406</v>
      </c>
      <c r="C363" s="7" t="s">
        <v>14</v>
      </c>
      <c r="D363" s="27">
        <v>39300</v>
      </c>
      <c r="E363" s="2">
        <f t="shared" ca="1" si="5"/>
        <v>14</v>
      </c>
      <c r="F363" s="28">
        <v>69124</v>
      </c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</row>
    <row r="364" spans="1:21" x14ac:dyDescent="0.25">
      <c r="A364" s="7" t="s">
        <v>428</v>
      </c>
      <c r="B364" s="7" t="s">
        <v>406</v>
      </c>
      <c r="C364" s="7" t="s">
        <v>14</v>
      </c>
      <c r="D364" s="27">
        <v>39665</v>
      </c>
      <c r="E364" s="2">
        <f t="shared" ca="1" si="5"/>
        <v>13</v>
      </c>
      <c r="F364" s="28">
        <v>78815</v>
      </c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</row>
    <row r="365" spans="1:21" x14ac:dyDescent="0.25">
      <c r="A365" s="7" t="s">
        <v>429</v>
      </c>
      <c r="B365" s="7" t="s">
        <v>406</v>
      </c>
      <c r="C365" s="7" t="s">
        <v>22</v>
      </c>
      <c r="D365" s="27">
        <v>42595</v>
      </c>
      <c r="E365" s="2">
        <f t="shared" ca="1" si="5"/>
        <v>5</v>
      </c>
      <c r="F365" s="28">
        <v>86377</v>
      </c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</row>
    <row r="366" spans="1:21" x14ac:dyDescent="0.25">
      <c r="A366" s="7" t="s">
        <v>430</v>
      </c>
      <c r="B366" s="7" t="s">
        <v>406</v>
      </c>
      <c r="C366" s="7" t="s">
        <v>14</v>
      </c>
      <c r="D366" s="27">
        <v>43715</v>
      </c>
      <c r="E366" s="2">
        <f t="shared" ca="1" si="5"/>
        <v>2</v>
      </c>
      <c r="F366" s="28">
        <v>34385</v>
      </c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</row>
    <row r="367" spans="1:21" x14ac:dyDescent="0.25">
      <c r="A367" s="7" t="s">
        <v>431</v>
      </c>
      <c r="B367" s="7" t="s">
        <v>406</v>
      </c>
      <c r="C367" s="7" t="s">
        <v>14</v>
      </c>
      <c r="D367" s="27">
        <v>44073</v>
      </c>
      <c r="E367" s="2">
        <f t="shared" ca="1" si="5"/>
        <v>1</v>
      </c>
      <c r="F367" s="28">
        <v>111016</v>
      </c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</row>
    <row r="368" spans="1:21" x14ac:dyDescent="0.25">
      <c r="A368" s="7" t="s">
        <v>432</v>
      </c>
      <c r="B368" s="7" t="s">
        <v>406</v>
      </c>
      <c r="C368" s="7" t="s">
        <v>14</v>
      </c>
      <c r="D368" s="27">
        <v>42261</v>
      </c>
      <c r="E368" s="2">
        <f t="shared" ca="1" si="5"/>
        <v>6</v>
      </c>
      <c r="F368" s="28">
        <v>100491</v>
      </c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</row>
    <row r="369" spans="1:21" x14ac:dyDescent="0.25">
      <c r="A369" s="7" t="s">
        <v>433</v>
      </c>
      <c r="B369" s="7" t="s">
        <v>406</v>
      </c>
      <c r="C369" s="7" t="s">
        <v>14</v>
      </c>
      <c r="D369" s="27">
        <v>43336</v>
      </c>
      <c r="E369" s="2">
        <f t="shared" ca="1" si="5"/>
        <v>3</v>
      </c>
      <c r="F369" s="28">
        <v>105829</v>
      </c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</row>
    <row r="370" spans="1:21" x14ac:dyDescent="0.25">
      <c r="A370" s="7" t="s">
        <v>434</v>
      </c>
      <c r="B370" s="7" t="s">
        <v>406</v>
      </c>
      <c r="C370" s="7" t="s">
        <v>22</v>
      </c>
      <c r="D370" s="27">
        <v>39706</v>
      </c>
      <c r="E370" s="2">
        <f t="shared" ca="1" si="5"/>
        <v>13</v>
      </c>
      <c r="F370" s="28">
        <v>75375</v>
      </c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</row>
    <row r="371" spans="1:21" x14ac:dyDescent="0.25">
      <c r="A371" s="7" t="s">
        <v>435</v>
      </c>
      <c r="B371" s="7" t="s">
        <v>406</v>
      </c>
      <c r="C371" s="7" t="s">
        <v>18</v>
      </c>
      <c r="D371" s="27">
        <v>43354</v>
      </c>
      <c r="E371" s="2">
        <f t="shared" ca="1" si="5"/>
        <v>3</v>
      </c>
      <c r="F371" s="28">
        <v>30099</v>
      </c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</row>
    <row r="372" spans="1:21" x14ac:dyDescent="0.25">
      <c r="A372" s="7" t="s">
        <v>436</v>
      </c>
      <c r="B372" s="7" t="s">
        <v>406</v>
      </c>
      <c r="C372" s="7" t="s">
        <v>14</v>
      </c>
      <c r="D372" s="27">
        <v>42293</v>
      </c>
      <c r="E372" s="2">
        <f t="shared" ca="1" si="5"/>
        <v>6</v>
      </c>
      <c r="F372" s="28">
        <v>97980</v>
      </c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</row>
    <row r="373" spans="1:21" x14ac:dyDescent="0.25">
      <c r="A373" s="7" t="s">
        <v>437</v>
      </c>
      <c r="B373" s="7" t="s">
        <v>406</v>
      </c>
      <c r="C373" s="7" t="s">
        <v>14</v>
      </c>
      <c r="D373" s="27">
        <v>43370</v>
      </c>
      <c r="E373" s="2">
        <f t="shared" ca="1" si="5"/>
        <v>3</v>
      </c>
      <c r="F373" s="28">
        <v>73273</v>
      </c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</row>
    <row r="374" spans="1:21" x14ac:dyDescent="0.25">
      <c r="A374" s="7" t="s">
        <v>438</v>
      </c>
      <c r="B374" s="7" t="s">
        <v>406</v>
      </c>
      <c r="C374" s="7" t="s">
        <v>18</v>
      </c>
      <c r="D374" s="27">
        <v>39374</v>
      </c>
      <c r="E374" s="2">
        <f t="shared" ca="1" si="5"/>
        <v>14</v>
      </c>
      <c r="F374" s="28">
        <v>40227</v>
      </c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</row>
    <row r="375" spans="1:21" x14ac:dyDescent="0.25">
      <c r="A375" s="7" t="s">
        <v>439</v>
      </c>
      <c r="B375" s="7" t="s">
        <v>406</v>
      </c>
      <c r="C375" s="7" t="s">
        <v>22</v>
      </c>
      <c r="D375" s="27">
        <v>42286</v>
      </c>
      <c r="E375" s="2">
        <f t="shared" ca="1" si="5"/>
        <v>6</v>
      </c>
      <c r="F375" s="28">
        <v>111821</v>
      </c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</row>
    <row r="376" spans="1:21" x14ac:dyDescent="0.25">
      <c r="A376" s="7" t="s">
        <v>440</v>
      </c>
      <c r="B376" s="7" t="s">
        <v>406</v>
      </c>
      <c r="C376" s="7" t="s">
        <v>14</v>
      </c>
      <c r="D376" s="27">
        <v>43364</v>
      </c>
      <c r="E376" s="2">
        <f t="shared" ca="1" si="5"/>
        <v>3</v>
      </c>
      <c r="F376" s="28">
        <v>113786</v>
      </c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</row>
    <row r="377" spans="1:21" x14ac:dyDescent="0.25">
      <c r="A377" s="7" t="s">
        <v>441</v>
      </c>
      <c r="B377" s="7" t="s">
        <v>406</v>
      </c>
      <c r="C377" s="7" t="s">
        <v>14</v>
      </c>
      <c r="D377" s="27">
        <v>43398</v>
      </c>
      <c r="E377" s="2">
        <f t="shared" ca="1" si="5"/>
        <v>3</v>
      </c>
      <c r="F377" s="28">
        <v>86432</v>
      </c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</row>
    <row r="378" spans="1:21" x14ac:dyDescent="0.25">
      <c r="A378" s="7" t="s">
        <v>442</v>
      </c>
      <c r="B378" s="7" t="s">
        <v>406</v>
      </c>
      <c r="C378" s="7" t="s">
        <v>14</v>
      </c>
      <c r="D378" s="27">
        <v>39395</v>
      </c>
      <c r="E378" s="2">
        <f t="shared" ca="1" si="5"/>
        <v>14</v>
      </c>
      <c r="F378" s="28">
        <v>77204</v>
      </c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</row>
    <row r="379" spans="1:21" x14ac:dyDescent="0.25">
      <c r="A379" s="7" t="s">
        <v>443</v>
      </c>
      <c r="B379" s="7" t="s">
        <v>406</v>
      </c>
      <c r="C379" s="7" t="s">
        <v>22</v>
      </c>
      <c r="D379" s="27">
        <v>42333</v>
      </c>
      <c r="E379" s="2">
        <f t="shared" ca="1" si="5"/>
        <v>6</v>
      </c>
      <c r="F379" s="28">
        <v>123028</v>
      </c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</row>
    <row r="380" spans="1:21" x14ac:dyDescent="0.25">
      <c r="A380" s="7" t="s">
        <v>444</v>
      </c>
      <c r="B380" s="7" t="s">
        <v>406</v>
      </c>
      <c r="C380" s="7" t="s">
        <v>22</v>
      </c>
      <c r="D380" s="27">
        <v>41972</v>
      </c>
      <c r="E380" s="2">
        <f t="shared" ca="1" si="5"/>
        <v>7</v>
      </c>
      <c r="F380" s="28">
        <v>95878</v>
      </c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</row>
    <row r="381" spans="1:21" x14ac:dyDescent="0.25">
      <c r="A381" s="7" t="s">
        <v>445</v>
      </c>
      <c r="B381" s="7" t="s">
        <v>406</v>
      </c>
      <c r="C381" s="7" t="s">
        <v>18</v>
      </c>
      <c r="D381" s="27">
        <v>40141</v>
      </c>
      <c r="E381" s="2">
        <f t="shared" ca="1" si="5"/>
        <v>12</v>
      </c>
      <c r="F381" s="28">
        <v>46725</v>
      </c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</row>
    <row r="382" spans="1:21" x14ac:dyDescent="0.25">
      <c r="A382" s="7" t="s">
        <v>446</v>
      </c>
      <c r="B382" s="7" t="s">
        <v>406</v>
      </c>
      <c r="C382" s="7" t="s">
        <v>18</v>
      </c>
      <c r="D382" s="27">
        <v>40144</v>
      </c>
      <c r="E382" s="2">
        <f t="shared" ca="1" si="5"/>
        <v>12</v>
      </c>
      <c r="F382" s="28">
        <v>23902</v>
      </c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</row>
    <row r="383" spans="1:21" x14ac:dyDescent="0.25">
      <c r="A383" s="7" t="s">
        <v>447</v>
      </c>
      <c r="B383" s="7" t="s">
        <v>406</v>
      </c>
      <c r="C383" s="7" t="s">
        <v>14</v>
      </c>
      <c r="D383" s="27">
        <v>43086</v>
      </c>
      <c r="E383" s="2">
        <f t="shared" ca="1" si="5"/>
        <v>4</v>
      </c>
      <c r="F383" s="28">
        <v>66299</v>
      </c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</row>
    <row r="384" spans="1:21" x14ac:dyDescent="0.25">
      <c r="A384" s="7" t="s">
        <v>448</v>
      </c>
      <c r="B384" s="7" t="s">
        <v>406</v>
      </c>
      <c r="C384" s="7" t="s">
        <v>14</v>
      </c>
      <c r="D384" s="27">
        <v>43450</v>
      </c>
      <c r="E384" s="2">
        <f t="shared" ca="1" si="5"/>
        <v>3</v>
      </c>
      <c r="F384" s="28">
        <v>51011</v>
      </c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</row>
    <row r="385" spans="1:21" x14ac:dyDescent="0.25">
      <c r="A385" s="7" t="s">
        <v>449</v>
      </c>
      <c r="B385" s="7" t="s">
        <v>406</v>
      </c>
      <c r="C385" s="7" t="s">
        <v>18</v>
      </c>
      <c r="D385" s="27">
        <v>39097</v>
      </c>
      <c r="E385" s="2">
        <f t="shared" ca="1" si="5"/>
        <v>15</v>
      </c>
      <c r="F385" s="28">
        <v>71908</v>
      </c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</row>
    <row r="386" spans="1:21" x14ac:dyDescent="0.25">
      <c r="A386" s="7" t="s">
        <v>450</v>
      </c>
      <c r="B386" s="7" t="s">
        <v>406</v>
      </c>
      <c r="C386" s="7" t="s">
        <v>14</v>
      </c>
      <c r="D386" s="27">
        <v>39459</v>
      </c>
      <c r="E386" s="2">
        <f t="shared" ref="E386:E449" ca="1" si="6">DATEDIF(D386,TODAY(),"Y")</f>
        <v>14</v>
      </c>
      <c r="F386" s="28">
        <v>65261</v>
      </c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</row>
    <row r="387" spans="1:21" x14ac:dyDescent="0.25">
      <c r="A387" s="7" t="s">
        <v>451</v>
      </c>
      <c r="B387" s="7" t="s">
        <v>406</v>
      </c>
      <c r="C387" s="7" t="s">
        <v>14</v>
      </c>
      <c r="D387" s="27">
        <v>39466</v>
      </c>
      <c r="E387" s="2">
        <f t="shared" ca="1" si="6"/>
        <v>14</v>
      </c>
      <c r="F387" s="28">
        <v>66408</v>
      </c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</row>
    <row r="388" spans="1:21" x14ac:dyDescent="0.25">
      <c r="A388" s="7" t="s">
        <v>452</v>
      </c>
      <c r="B388" s="7" t="s">
        <v>406</v>
      </c>
      <c r="C388" s="7" t="s">
        <v>18</v>
      </c>
      <c r="D388" s="27">
        <v>40169</v>
      </c>
      <c r="E388" s="2">
        <f t="shared" ca="1" si="6"/>
        <v>12</v>
      </c>
      <c r="F388" s="28">
        <v>71022</v>
      </c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</row>
    <row r="389" spans="1:21" x14ac:dyDescent="0.25">
      <c r="A389" s="7" t="s">
        <v>453</v>
      </c>
      <c r="B389" s="7" t="s">
        <v>406</v>
      </c>
      <c r="C389" s="7" t="s">
        <v>14</v>
      </c>
      <c r="D389" s="27">
        <v>39119</v>
      </c>
      <c r="E389" s="2">
        <f t="shared" ca="1" si="6"/>
        <v>14</v>
      </c>
      <c r="F389" s="28">
        <v>74734</v>
      </c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</row>
    <row r="390" spans="1:21" x14ac:dyDescent="0.25">
      <c r="A390" s="7" t="s">
        <v>454</v>
      </c>
      <c r="B390" s="7" t="s">
        <v>406</v>
      </c>
      <c r="C390" s="7" t="s">
        <v>18</v>
      </c>
      <c r="D390" s="27">
        <v>39124</v>
      </c>
      <c r="E390" s="2">
        <f t="shared" ca="1" si="6"/>
        <v>14</v>
      </c>
      <c r="F390" s="28">
        <v>43367</v>
      </c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</row>
    <row r="391" spans="1:21" x14ac:dyDescent="0.25">
      <c r="A391" s="7" t="s">
        <v>455</v>
      </c>
      <c r="B391" s="7" t="s">
        <v>406</v>
      </c>
      <c r="C391" s="7" t="s">
        <v>14</v>
      </c>
      <c r="D391" s="27">
        <v>39148</v>
      </c>
      <c r="E391" s="2">
        <f t="shared" ca="1" si="6"/>
        <v>14</v>
      </c>
      <c r="F391" s="28">
        <v>46943</v>
      </c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</row>
    <row r="392" spans="1:21" x14ac:dyDescent="0.25">
      <c r="A392" s="7" t="s">
        <v>456</v>
      </c>
      <c r="B392" s="7" t="s">
        <v>406</v>
      </c>
      <c r="C392" s="7" t="s">
        <v>22</v>
      </c>
      <c r="D392" s="27">
        <v>42066</v>
      </c>
      <c r="E392" s="2">
        <f t="shared" ca="1" si="6"/>
        <v>6</v>
      </c>
      <c r="F392" s="28">
        <v>117022</v>
      </c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</row>
    <row r="393" spans="1:21" x14ac:dyDescent="0.25">
      <c r="A393" s="7" t="s">
        <v>457</v>
      </c>
      <c r="B393" s="7" t="s">
        <v>458</v>
      </c>
      <c r="C393" s="7" t="s">
        <v>14</v>
      </c>
      <c r="D393" s="27">
        <v>43925</v>
      </c>
      <c r="E393" s="2">
        <f t="shared" ca="1" si="6"/>
        <v>1</v>
      </c>
      <c r="F393" s="28">
        <v>58737</v>
      </c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</row>
    <row r="394" spans="1:21" x14ac:dyDescent="0.25">
      <c r="A394" s="7" t="s">
        <v>459</v>
      </c>
      <c r="B394" s="7" t="s">
        <v>458</v>
      </c>
      <c r="C394" s="7" t="s">
        <v>22</v>
      </c>
      <c r="D394" s="27">
        <v>41737</v>
      </c>
      <c r="E394" s="2">
        <f t="shared" ca="1" si="6"/>
        <v>7</v>
      </c>
      <c r="F394" s="28">
        <v>81368</v>
      </c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</row>
    <row r="395" spans="1:21" x14ac:dyDescent="0.25">
      <c r="A395" s="7" t="s">
        <v>460</v>
      </c>
      <c r="B395" s="7" t="s">
        <v>458</v>
      </c>
      <c r="C395" s="7" t="s">
        <v>14</v>
      </c>
      <c r="D395" s="27">
        <v>39178</v>
      </c>
      <c r="E395" s="2">
        <f t="shared" ca="1" si="6"/>
        <v>14</v>
      </c>
      <c r="F395" s="28">
        <v>35326</v>
      </c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</row>
    <row r="396" spans="1:21" x14ac:dyDescent="0.25">
      <c r="A396" s="7" t="s">
        <v>461</v>
      </c>
      <c r="B396" s="7" t="s">
        <v>458</v>
      </c>
      <c r="C396" s="7" t="s">
        <v>14</v>
      </c>
      <c r="D396" s="27">
        <v>39901</v>
      </c>
      <c r="E396" s="2">
        <f t="shared" ca="1" si="6"/>
        <v>12</v>
      </c>
      <c r="F396" s="28">
        <v>107849</v>
      </c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</row>
    <row r="397" spans="1:21" x14ac:dyDescent="0.25">
      <c r="A397" s="7" t="s">
        <v>462</v>
      </c>
      <c r="B397" s="7" t="s">
        <v>458</v>
      </c>
      <c r="C397" s="7" t="s">
        <v>14</v>
      </c>
      <c r="D397" s="27">
        <v>43238</v>
      </c>
      <c r="E397" s="2">
        <f t="shared" ca="1" si="6"/>
        <v>3</v>
      </c>
      <c r="F397" s="28">
        <v>34330</v>
      </c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</row>
    <row r="398" spans="1:21" x14ac:dyDescent="0.25">
      <c r="A398" s="7" t="s">
        <v>463</v>
      </c>
      <c r="B398" s="7" t="s">
        <v>458</v>
      </c>
      <c r="C398" s="7" t="s">
        <v>14</v>
      </c>
      <c r="D398" s="27">
        <v>39570</v>
      </c>
      <c r="E398" s="2">
        <f t="shared" ca="1" si="6"/>
        <v>13</v>
      </c>
      <c r="F398" s="28">
        <v>68250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</row>
    <row r="399" spans="1:21" x14ac:dyDescent="0.25">
      <c r="A399" s="7" t="s">
        <v>464</v>
      </c>
      <c r="B399" s="7" t="s">
        <v>458</v>
      </c>
      <c r="C399" s="7" t="s">
        <v>18</v>
      </c>
      <c r="D399" s="27">
        <v>43266</v>
      </c>
      <c r="E399" s="2">
        <f t="shared" ca="1" si="6"/>
        <v>3</v>
      </c>
      <c r="F399" s="28">
        <v>74188</v>
      </c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</row>
    <row r="400" spans="1:21" x14ac:dyDescent="0.25">
      <c r="A400" s="7" t="s">
        <v>465</v>
      </c>
      <c r="B400" s="7" t="s">
        <v>458</v>
      </c>
      <c r="C400" s="7" t="s">
        <v>14</v>
      </c>
      <c r="D400" s="27">
        <v>44049</v>
      </c>
      <c r="E400" s="2">
        <f t="shared" ca="1" si="6"/>
        <v>1</v>
      </c>
      <c r="F400" s="28">
        <v>72905</v>
      </c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</row>
    <row r="401" spans="1:21" x14ac:dyDescent="0.25">
      <c r="A401" s="7" t="s">
        <v>466</v>
      </c>
      <c r="B401" s="7" t="s">
        <v>458</v>
      </c>
      <c r="C401" s="7" t="s">
        <v>18</v>
      </c>
      <c r="D401" s="27">
        <v>38964</v>
      </c>
      <c r="E401" s="2">
        <f t="shared" ca="1" si="6"/>
        <v>15</v>
      </c>
      <c r="F401" s="28">
        <v>30781</v>
      </c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</row>
    <row r="402" spans="1:21" x14ac:dyDescent="0.25">
      <c r="A402" s="7" t="s">
        <v>467</v>
      </c>
      <c r="B402" s="7" t="s">
        <v>458</v>
      </c>
      <c r="C402" s="7" t="s">
        <v>22</v>
      </c>
      <c r="D402" s="27">
        <v>43336</v>
      </c>
      <c r="E402" s="2">
        <f t="shared" ca="1" si="6"/>
        <v>3</v>
      </c>
      <c r="F402" s="28">
        <v>111153</v>
      </c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</row>
    <row r="403" spans="1:21" x14ac:dyDescent="0.25">
      <c r="A403" s="7" t="s">
        <v>468</v>
      </c>
      <c r="B403" s="7" t="s">
        <v>458</v>
      </c>
      <c r="C403" s="7" t="s">
        <v>22</v>
      </c>
      <c r="D403" s="27">
        <v>40806</v>
      </c>
      <c r="E403" s="2">
        <f t="shared" ca="1" si="6"/>
        <v>10</v>
      </c>
      <c r="F403" s="28">
        <v>117268</v>
      </c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</row>
    <row r="404" spans="1:21" x14ac:dyDescent="0.25">
      <c r="A404" s="7" t="s">
        <v>469</v>
      </c>
      <c r="B404" s="7" t="s">
        <v>458</v>
      </c>
      <c r="C404" s="7" t="s">
        <v>25</v>
      </c>
      <c r="D404" s="27">
        <v>40830</v>
      </c>
      <c r="E404" s="2">
        <f t="shared" ca="1" si="6"/>
        <v>10</v>
      </c>
      <c r="F404" s="28">
        <v>16585</v>
      </c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</row>
    <row r="405" spans="1:21" x14ac:dyDescent="0.25">
      <c r="A405" s="7" t="s">
        <v>470</v>
      </c>
      <c r="B405" s="7" t="s">
        <v>458</v>
      </c>
      <c r="C405" s="7" t="s">
        <v>22</v>
      </c>
      <c r="D405" s="27">
        <v>43375</v>
      </c>
      <c r="E405" s="2">
        <f t="shared" ca="1" si="6"/>
        <v>3</v>
      </c>
      <c r="F405" s="28">
        <v>112763</v>
      </c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</row>
    <row r="406" spans="1:21" x14ac:dyDescent="0.25">
      <c r="A406" s="7" t="s">
        <v>471</v>
      </c>
      <c r="B406" s="7" t="s">
        <v>458</v>
      </c>
      <c r="C406" s="7" t="s">
        <v>22</v>
      </c>
      <c r="D406" s="27">
        <v>39050</v>
      </c>
      <c r="E406" s="2">
        <f t="shared" ca="1" si="6"/>
        <v>15</v>
      </c>
      <c r="F406" s="28">
        <v>108832</v>
      </c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</row>
    <row r="407" spans="1:21" x14ac:dyDescent="0.25">
      <c r="A407" s="7" t="s">
        <v>472</v>
      </c>
      <c r="B407" s="7" t="s">
        <v>458</v>
      </c>
      <c r="C407" s="7" t="s">
        <v>14</v>
      </c>
      <c r="D407" s="27">
        <v>44212</v>
      </c>
      <c r="E407" s="2">
        <f t="shared" ca="1" si="6"/>
        <v>1</v>
      </c>
      <c r="F407" s="28">
        <v>132105</v>
      </c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</row>
    <row r="408" spans="1:21" x14ac:dyDescent="0.25">
      <c r="A408" s="7" t="s">
        <v>473</v>
      </c>
      <c r="B408" s="7" t="s">
        <v>458</v>
      </c>
      <c r="C408" s="7" t="s">
        <v>22</v>
      </c>
      <c r="D408" s="27">
        <v>42014</v>
      </c>
      <c r="E408" s="2">
        <f t="shared" ca="1" si="6"/>
        <v>7</v>
      </c>
      <c r="F408" s="28">
        <v>129839</v>
      </c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</row>
    <row r="409" spans="1:21" x14ac:dyDescent="0.25">
      <c r="A409" s="7" t="s">
        <v>474</v>
      </c>
      <c r="B409" s="7" t="s">
        <v>458</v>
      </c>
      <c r="C409" s="7" t="s">
        <v>25</v>
      </c>
      <c r="D409" s="27">
        <v>39087</v>
      </c>
      <c r="E409" s="2">
        <f t="shared" ca="1" si="6"/>
        <v>15</v>
      </c>
      <c r="F409" s="28">
        <v>32542</v>
      </c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</row>
    <row r="410" spans="1:21" x14ac:dyDescent="0.25">
      <c r="A410" s="7" t="s">
        <v>475</v>
      </c>
      <c r="B410" s="7" t="s">
        <v>458</v>
      </c>
      <c r="C410" s="7" t="s">
        <v>25</v>
      </c>
      <c r="D410" s="27">
        <v>43497</v>
      </c>
      <c r="E410" s="2">
        <f t="shared" ca="1" si="6"/>
        <v>2</v>
      </c>
      <c r="F410" s="28">
        <v>53031</v>
      </c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</row>
    <row r="411" spans="1:21" x14ac:dyDescent="0.25">
      <c r="A411" s="7" t="s">
        <v>476</v>
      </c>
      <c r="B411" s="7" t="s">
        <v>458</v>
      </c>
      <c r="C411" s="7" t="s">
        <v>14</v>
      </c>
      <c r="D411" s="27">
        <v>39469</v>
      </c>
      <c r="E411" s="2">
        <f t="shared" ca="1" si="6"/>
        <v>13</v>
      </c>
      <c r="F411" s="28">
        <v>102730</v>
      </c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</row>
    <row r="412" spans="1:21" x14ac:dyDescent="0.25">
      <c r="A412" s="7" t="s">
        <v>477</v>
      </c>
      <c r="B412" s="7" t="s">
        <v>458</v>
      </c>
      <c r="C412" s="7" t="s">
        <v>22</v>
      </c>
      <c r="D412" s="27">
        <v>40239</v>
      </c>
      <c r="E412" s="2">
        <f t="shared" ca="1" si="6"/>
        <v>11</v>
      </c>
      <c r="F412" s="28">
        <v>44363</v>
      </c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</row>
    <row r="413" spans="1:21" x14ac:dyDescent="0.25">
      <c r="A413" s="7" t="s">
        <v>478</v>
      </c>
      <c r="B413" s="7" t="s">
        <v>458</v>
      </c>
      <c r="C413" s="7" t="s">
        <v>14</v>
      </c>
      <c r="D413" s="27">
        <v>43536</v>
      </c>
      <c r="E413" s="2">
        <f t="shared" ca="1" si="6"/>
        <v>2</v>
      </c>
      <c r="F413" s="28">
        <v>93366</v>
      </c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</row>
    <row r="414" spans="1:21" x14ac:dyDescent="0.25">
      <c r="A414" s="7" t="s">
        <v>479</v>
      </c>
      <c r="B414" s="7" t="s">
        <v>191</v>
      </c>
      <c r="C414" s="7" t="s">
        <v>22</v>
      </c>
      <c r="D414" s="27">
        <v>41741</v>
      </c>
      <c r="E414" s="2">
        <f t="shared" ca="1" si="6"/>
        <v>7</v>
      </c>
      <c r="F414" s="28">
        <v>37729</v>
      </c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</row>
    <row r="415" spans="1:21" x14ac:dyDescent="0.25">
      <c r="A415" s="7" t="s">
        <v>480</v>
      </c>
      <c r="B415" s="7" t="s">
        <v>191</v>
      </c>
      <c r="C415" s="7" t="s">
        <v>22</v>
      </c>
      <c r="D415" s="27">
        <v>42525</v>
      </c>
      <c r="E415" s="2">
        <f t="shared" ca="1" si="6"/>
        <v>5</v>
      </c>
      <c r="F415" s="28">
        <v>107658</v>
      </c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</row>
    <row r="416" spans="1:21" x14ac:dyDescent="0.25">
      <c r="A416" s="7" t="s">
        <v>481</v>
      </c>
      <c r="B416" s="7" t="s">
        <v>191</v>
      </c>
      <c r="C416" s="7" t="s">
        <v>14</v>
      </c>
      <c r="D416" s="27">
        <v>42200</v>
      </c>
      <c r="E416" s="2">
        <f t="shared" ca="1" si="6"/>
        <v>6</v>
      </c>
      <c r="F416" s="28">
        <v>94882</v>
      </c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</row>
    <row r="417" spans="1:21" x14ac:dyDescent="0.25">
      <c r="A417" s="7" t="s">
        <v>482</v>
      </c>
      <c r="B417" s="7" t="s">
        <v>191</v>
      </c>
      <c r="C417" s="7" t="s">
        <v>22</v>
      </c>
      <c r="D417" s="27">
        <v>41857</v>
      </c>
      <c r="E417" s="2">
        <f t="shared" ca="1" si="6"/>
        <v>7</v>
      </c>
      <c r="F417" s="28">
        <v>67309</v>
      </c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</row>
    <row r="418" spans="1:21" x14ac:dyDescent="0.25">
      <c r="A418" s="7" t="s">
        <v>483</v>
      </c>
      <c r="B418" s="7" t="s">
        <v>484</v>
      </c>
      <c r="C418" s="7" t="s">
        <v>14</v>
      </c>
      <c r="D418" s="27">
        <v>43928</v>
      </c>
      <c r="E418" s="2">
        <f t="shared" ca="1" si="6"/>
        <v>1</v>
      </c>
      <c r="F418" s="28">
        <v>64852</v>
      </c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</row>
    <row r="419" spans="1:21" x14ac:dyDescent="0.25">
      <c r="A419" s="7" t="s">
        <v>485</v>
      </c>
      <c r="B419" s="7" t="s">
        <v>484</v>
      </c>
      <c r="C419" s="7" t="s">
        <v>14</v>
      </c>
      <c r="D419" s="27">
        <v>42088</v>
      </c>
      <c r="E419" s="2">
        <f t="shared" ca="1" si="6"/>
        <v>6</v>
      </c>
      <c r="F419" s="28">
        <v>130685</v>
      </c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</row>
    <row r="420" spans="1:21" x14ac:dyDescent="0.25">
      <c r="A420" s="7" t="s">
        <v>486</v>
      </c>
      <c r="B420" s="7" t="s">
        <v>484</v>
      </c>
      <c r="C420" s="7" t="s">
        <v>14</v>
      </c>
      <c r="D420" s="27">
        <v>43944</v>
      </c>
      <c r="E420" s="2">
        <f t="shared" ca="1" si="6"/>
        <v>1</v>
      </c>
      <c r="F420" s="28">
        <v>39585</v>
      </c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</row>
    <row r="421" spans="1:21" x14ac:dyDescent="0.25">
      <c r="A421" s="7" t="s">
        <v>487</v>
      </c>
      <c r="B421" s="7" t="s">
        <v>484</v>
      </c>
      <c r="C421" s="7" t="s">
        <v>14</v>
      </c>
      <c r="D421" s="27">
        <v>43950</v>
      </c>
      <c r="E421" s="2">
        <f t="shared" ca="1" si="6"/>
        <v>1</v>
      </c>
      <c r="F421" s="28">
        <v>119779</v>
      </c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</row>
    <row r="422" spans="1:21" x14ac:dyDescent="0.25">
      <c r="A422" s="7" t="s">
        <v>488</v>
      </c>
      <c r="B422" s="7" t="s">
        <v>484</v>
      </c>
      <c r="C422" s="7" t="s">
        <v>14</v>
      </c>
      <c r="D422" s="27">
        <v>42123</v>
      </c>
      <c r="E422" s="2">
        <f t="shared" ca="1" si="6"/>
        <v>6</v>
      </c>
      <c r="F422" s="28">
        <v>133415</v>
      </c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</row>
    <row r="423" spans="1:21" x14ac:dyDescent="0.25">
      <c r="A423" s="7" t="s">
        <v>489</v>
      </c>
      <c r="B423" s="7" t="s">
        <v>484</v>
      </c>
      <c r="C423" s="7" t="s">
        <v>14</v>
      </c>
      <c r="D423" s="27">
        <v>42126</v>
      </c>
      <c r="E423" s="2">
        <f t="shared" ca="1" si="6"/>
        <v>6</v>
      </c>
      <c r="F423" s="28">
        <v>116886</v>
      </c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</row>
    <row r="424" spans="1:21" x14ac:dyDescent="0.25">
      <c r="A424" s="7" t="s">
        <v>490</v>
      </c>
      <c r="B424" s="7" t="s">
        <v>484</v>
      </c>
      <c r="C424" s="7" t="s">
        <v>14</v>
      </c>
      <c r="D424" s="27">
        <v>43249</v>
      </c>
      <c r="E424" s="2">
        <f t="shared" ca="1" si="6"/>
        <v>3</v>
      </c>
      <c r="F424" s="28">
        <v>94718</v>
      </c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</row>
    <row r="425" spans="1:21" x14ac:dyDescent="0.25">
      <c r="A425" s="7" t="s">
        <v>491</v>
      </c>
      <c r="B425" s="7" t="s">
        <v>484</v>
      </c>
      <c r="C425" s="7" t="s">
        <v>25</v>
      </c>
      <c r="D425" s="27">
        <v>40714</v>
      </c>
      <c r="E425" s="2">
        <f t="shared" ca="1" si="6"/>
        <v>10</v>
      </c>
      <c r="F425" s="28">
        <v>32514</v>
      </c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</row>
    <row r="426" spans="1:21" x14ac:dyDescent="0.25">
      <c r="A426" s="7" t="s">
        <v>492</v>
      </c>
      <c r="B426" s="7" t="s">
        <v>484</v>
      </c>
      <c r="C426" s="7" t="s">
        <v>14</v>
      </c>
      <c r="D426" s="27">
        <v>41810</v>
      </c>
      <c r="E426" s="2">
        <f t="shared" ca="1" si="6"/>
        <v>7</v>
      </c>
      <c r="F426" s="28">
        <v>70667</v>
      </c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</row>
    <row r="427" spans="1:21" x14ac:dyDescent="0.25">
      <c r="A427" s="7" t="s">
        <v>493</v>
      </c>
      <c r="B427" s="7" t="s">
        <v>484</v>
      </c>
      <c r="C427" s="7" t="s">
        <v>22</v>
      </c>
      <c r="D427" s="27">
        <v>43623</v>
      </c>
      <c r="E427" s="2">
        <f t="shared" ca="1" si="6"/>
        <v>2</v>
      </c>
      <c r="F427" s="28">
        <v>126577</v>
      </c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</row>
    <row r="428" spans="1:21" x14ac:dyDescent="0.25">
      <c r="A428" s="7" t="s">
        <v>494</v>
      </c>
      <c r="B428" s="7" t="s">
        <v>484</v>
      </c>
      <c r="C428" s="7" t="s">
        <v>14</v>
      </c>
      <c r="D428" s="27">
        <v>38906</v>
      </c>
      <c r="E428" s="2">
        <f t="shared" ca="1" si="6"/>
        <v>15</v>
      </c>
      <c r="F428" s="28">
        <v>102894</v>
      </c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</row>
    <row r="429" spans="1:21" x14ac:dyDescent="0.25">
      <c r="A429" s="7" t="s">
        <v>495</v>
      </c>
      <c r="B429" s="7" t="s">
        <v>484</v>
      </c>
      <c r="C429" s="7" t="s">
        <v>22</v>
      </c>
      <c r="D429" s="27">
        <v>39626</v>
      </c>
      <c r="E429" s="2">
        <f t="shared" ca="1" si="6"/>
        <v>13</v>
      </c>
      <c r="F429" s="28">
        <v>45496</v>
      </c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</row>
    <row r="430" spans="1:21" x14ac:dyDescent="0.25">
      <c r="A430" s="7" t="s">
        <v>496</v>
      </c>
      <c r="B430" s="7" t="s">
        <v>484</v>
      </c>
      <c r="C430" s="7" t="s">
        <v>14</v>
      </c>
      <c r="D430" s="27">
        <v>42227</v>
      </c>
      <c r="E430" s="2">
        <f t="shared" ca="1" si="6"/>
        <v>6</v>
      </c>
      <c r="F430" s="28">
        <v>109664</v>
      </c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</row>
    <row r="431" spans="1:21" x14ac:dyDescent="0.25">
      <c r="A431" s="7" t="s">
        <v>497</v>
      </c>
      <c r="B431" s="7" t="s">
        <v>484</v>
      </c>
      <c r="C431" s="7" t="s">
        <v>22</v>
      </c>
      <c r="D431" s="27">
        <v>38924</v>
      </c>
      <c r="E431" s="2">
        <f t="shared" ca="1" si="6"/>
        <v>15</v>
      </c>
      <c r="F431" s="28">
        <v>95100</v>
      </c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</row>
    <row r="432" spans="1:21" x14ac:dyDescent="0.25">
      <c r="A432" s="7" t="s">
        <v>498</v>
      </c>
      <c r="B432" s="7" t="s">
        <v>484</v>
      </c>
      <c r="C432" s="7" t="s">
        <v>22</v>
      </c>
      <c r="D432" s="27">
        <v>42619</v>
      </c>
      <c r="E432" s="2">
        <f t="shared" ca="1" si="6"/>
        <v>5</v>
      </c>
      <c r="F432" s="28">
        <v>100178</v>
      </c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</row>
    <row r="433" spans="1:21" x14ac:dyDescent="0.25">
      <c r="A433" s="7" t="s">
        <v>499</v>
      </c>
      <c r="B433" s="7" t="s">
        <v>484</v>
      </c>
      <c r="C433" s="7" t="s">
        <v>14</v>
      </c>
      <c r="D433" s="27">
        <v>38972</v>
      </c>
      <c r="E433" s="2">
        <f t="shared" ca="1" si="6"/>
        <v>15</v>
      </c>
      <c r="F433" s="28">
        <v>111917</v>
      </c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</row>
    <row r="434" spans="1:21" x14ac:dyDescent="0.25">
      <c r="A434" s="7" t="s">
        <v>500</v>
      </c>
      <c r="B434" s="7" t="s">
        <v>484</v>
      </c>
      <c r="C434" s="7" t="s">
        <v>25</v>
      </c>
      <c r="D434" s="27">
        <v>39332</v>
      </c>
      <c r="E434" s="2">
        <f t="shared" ca="1" si="6"/>
        <v>14</v>
      </c>
      <c r="F434" s="28">
        <v>59719</v>
      </c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</row>
    <row r="435" spans="1:21" x14ac:dyDescent="0.25">
      <c r="A435" s="7" t="s">
        <v>501</v>
      </c>
      <c r="B435" s="7" t="s">
        <v>484</v>
      </c>
      <c r="C435" s="7" t="s">
        <v>18</v>
      </c>
      <c r="D435" s="27">
        <v>39698</v>
      </c>
      <c r="E435" s="2">
        <f t="shared" ca="1" si="6"/>
        <v>13</v>
      </c>
      <c r="F435" s="28">
        <v>43558</v>
      </c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</row>
    <row r="436" spans="1:21" x14ac:dyDescent="0.25">
      <c r="A436" s="7" t="s">
        <v>502</v>
      </c>
      <c r="B436" s="7" t="s">
        <v>484</v>
      </c>
      <c r="C436" s="7" t="s">
        <v>25</v>
      </c>
      <c r="D436" s="27">
        <v>41147</v>
      </c>
      <c r="E436" s="2">
        <f t="shared" ca="1" si="6"/>
        <v>9</v>
      </c>
      <c r="F436" s="28">
        <v>50328</v>
      </c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</row>
    <row r="437" spans="1:21" x14ac:dyDescent="0.25">
      <c r="A437" s="7" t="s">
        <v>503</v>
      </c>
      <c r="B437" s="7" t="s">
        <v>484</v>
      </c>
      <c r="C437" s="7" t="s">
        <v>22</v>
      </c>
      <c r="D437" s="27">
        <v>44119</v>
      </c>
      <c r="E437" s="2">
        <f t="shared" ca="1" si="6"/>
        <v>1</v>
      </c>
      <c r="F437" s="28">
        <v>49031</v>
      </c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</row>
    <row r="438" spans="1:21" x14ac:dyDescent="0.25">
      <c r="A438" s="7" t="s">
        <v>504</v>
      </c>
      <c r="B438" s="7" t="s">
        <v>484</v>
      </c>
      <c r="C438" s="7" t="s">
        <v>14</v>
      </c>
      <c r="D438" s="27">
        <v>42287</v>
      </c>
      <c r="E438" s="2">
        <f t="shared" ca="1" si="6"/>
        <v>6</v>
      </c>
      <c r="F438" s="28">
        <v>38793</v>
      </c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</row>
    <row r="439" spans="1:21" x14ac:dyDescent="0.25">
      <c r="A439" s="7" t="s">
        <v>505</v>
      </c>
      <c r="B439" s="7" t="s">
        <v>484</v>
      </c>
      <c r="C439" s="7" t="s">
        <v>14</v>
      </c>
      <c r="D439" s="27">
        <v>41919</v>
      </c>
      <c r="E439" s="2">
        <f t="shared" ca="1" si="6"/>
        <v>7</v>
      </c>
      <c r="F439" s="28">
        <v>41387</v>
      </c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</row>
    <row r="440" spans="1:21" x14ac:dyDescent="0.25">
      <c r="A440" s="7" t="s">
        <v>506</v>
      </c>
      <c r="B440" s="7" t="s">
        <v>484</v>
      </c>
      <c r="C440" s="7" t="s">
        <v>14</v>
      </c>
      <c r="D440" s="27">
        <v>42660</v>
      </c>
      <c r="E440" s="2">
        <f t="shared" ca="1" si="6"/>
        <v>5</v>
      </c>
      <c r="F440" s="28">
        <v>121445</v>
      </c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</row>
    <row r="441" spans="1:21" x14ac:dyDescent="0.25">
      <c r="A441" s="7" t="s">
        <v>507</v>
      </c>
      <c r="B441" s="7" t="s">
        <v>484</v>
      </c>
      <c r="C441" s="7" t="s">
        <v>14</v>
      </c>
      <c r="D441" s="27">
        <v>43373</v>
      </c>
      <c r="E441" s="2">
        <f t="shared" ca="1" si="6"/>
        <v>3</v>
      </c>
      <c r="F441" s="28">
        <v>100369</v>
      </c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</row>
    <row r="442" spans="1:21" x14ac:dyDescent="0.25">
      <c r="A442" s="7" t="s">
        <v>508</v>
      </c>
      <c r="B442" s="7" t="s">
        <v>484</v>
      </c>
      <c r="C442" s="7" t="s">
        <v>14</v>
      </c>
      <c r="D442" s="27">
        <v>43765</v>
      </c>
      <c r="E442" s="2">
        <f t="shared" ca="1" si="6"/>
        <v>2</v>
      </c>
      <c r="F442" s="28">
        <v>92301</v>
      </c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</row>
    <row r="443" spans="1:21" x14ac:dyDescent="0.25">
      <c r="A443" s="7" t="s">
        <v>509</v>
      </c>
      <c r="B443" s="7" t="s">
        <v>484</v>
      </c>
      <c r="C443" s="7" t="s">
        <v>18</v>
      </c>
      <c r="D443" s="27">
        <v>40473</v>
      </c>
      <c r="E443" s="2">
        <f t="shared" ca="1" si="6"/>
        <v>11</v>
      </c>
      <c r="F443" s="28">
        <v>50778</v>
      </c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</row>
    <row r="444" spans="1:21" x14ac:dyDescent="0.25">
      <c r="A444" s="7" t="s">
        <v>510</v>
      </c>
      <c r="B444" s="7" t="s">
        <v>484</v>
      </c>
      <c r="C444" s="7" t="s">
        <v>14</v>
      </c>
      <c r="D444" s="27">
        <v>41230</v>
      </c>
      <c r="E444" s="2">
        <f t="shared" ca="1" si="6"/>
        <v>9</v>
      </c>
      <c r="F444" s="28">
        <v>129429</v>
      </c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</row>
    <row r="445" spans="1:21" x14ac:dyDescent="0.25">
      <c r="A445" s="7" t="s">
        <v>511</v>
      </c>
      <c r="B445" s="7" t="s">
        <v>484</v>
      </c>
      <c r="C445" s="7" t="s">
        <v>18</v>
      </c>
      <c r="D445" s="27">
        <v>42302</v>
      </c>
      <c r="E445" s="2">
        <f t="shared" ca="1" si="6"/>
        <v>6</v>
      </c>
      <c r="F445" s="28">
        <v>71717</v>
      </c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</row>
    <row r="446" spans="1:21" x14ac:dyDescent="0.25">
      <c r="A446" s="7" t="s">
        <v>512</v>
      </c>
      <c r="B446" s="7" t="s">
        <v>484</v>
      </c>
      <c r="C446" s="7" t="s">
        <v>14</v>
      </c>
      <c r="D446" s="27">
        <v>42681</v>
      </c>
      <c r="E446" s="2">
        <f t="shared" ca="1" si="6"/>
        <v>5</v>
      </c>
      <c r="F446" s="28">
        <v>120257</v>
      </c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</row>
    <row r="447" spans="1:21" x14ac:dyDescent="0.25">
      <c r="A447" s="7" t="s">
        <v>513</v>
      </c>
      <c r="B447" s="7" t="s">
        <v>484</v>
      </c>
      <c r="C447" s="7" t="s">
        <v>18</v>
      </c>
      <c r="D447" s="27">
        <v>43396</v>
      </c>
      <c r="E447" s="2">
        <f t="shared" ca="1" si="6"/>
        <v>3</v>
      </c>
      <c r="F447" s="28">
        <v>25416</v>
      </c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</row>
    <row r="448" spans="1:21" x14ac:dyDescent="0.25">
      <c r="A448" s="7" t="s">
        <v>514</v>
      </c>
      <c r="B448" s="7" t="s">
        <v>484</v>
      </c>
      <c r="C448" s="7" t="s">
        <v>25</v>
      </c>
      <c r="D448" s="27">
        <v>43406</v>
      </c>
      <c r="E448" s="2">
        <f t="shared" ca="1" si="6"/>
        <v>3</v>
      </c>
      <c r="F448" s="28">
        <v>22619</v>
      </c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</row>
    <row r="449" spans="1:21" x14ac:dyDescent="0.25">
      <c r="A449" s="7" t="s">
        <v>515</v>
      </c>
      <c r="B449" s="7" t="s">
        <v>484</v>
      </c>
      <c r="C449" s="7" t="s">
        <v>18</v>
      </c>
      <c r="D449" s="27">
        <v>43810</v>
      </c>
      <c r="E449" s="2">
        <f t="shared" ca="1" si="6"/>
        <v>2</v>
      </c>
      <c r="F449" s="28">
        <v>52621</v>
      </c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</row>
    <row r="450" spans="1:21" x14ac:dyDescent="0.25">
      <c r="A450" s="7" t="s">
        <v>516</v>
      </c>
      <c r="B450" s="7" t="s">
        <v>484</v>
      </c>
      <c r="C450" s="7" t="s">
        <v>14</v>
      </c>
      <c r="D450" s="27">
        <v>44186</v>
      </c>
      <c r="E450" s="2">
        <f t="shared" ref="E450:E513" ca="1" si="7">DATEDIF(D450,TODAY(),"Y")</f>
        <v>1</v>
      </c>
      <c r="F450" s="28">
        <v>113173</v>
      </c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</row>
    <row r="451" spans="1:21" x14ac:dyDescent="0.25">
      <c r="A451" s="7" t="s">
        <v>517</v>
      </c>
      <c r="B451" s="7" t="s">
        <v>484</v>
      </c>
      <c r="C451" s="7" t="s">
        <v>14</v>
      </c>
      <c r="D451" s="27">
        <v>44189</v>
      </c>
      <c r="E451" s="2">
        <f t="shared" ca="1" si="7"/>
        <v>1</v>
      </c>
      <c r="F451" s="28">
        <v>70448</v>
      </c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</row>
    <row r="452" spans="1:21" x14ac:dyDescent="0.25">
      <c r="A452" s="7" t="s">
        <v>518</v>
      </c>
      <c r="B452" s="7" t="s">
        <v>484</v>
      </c>
      <c r="C452" s="7" t="s">
        <v>18</v>
      </c>
      <c r="D452" s="27">
        <v>42734</v>
      </c>
      <c r="E452" s="2">
        <f t="shared" ca="1" si="7"/>
        <v>5</v>
      </c>
      <c r="F452" s="28">
        <v>20175</v>
      </c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</row>
    <row r="453" spans="1:21" x14ac:dyDescent="0.25">
      <c r="A453" s="7" t="s">
        <v>519</v>
      </c>
      <c r="B453" s="7" t="s">
        <v>484</v>
      </c>
      <c r="C453" s="7" t="s">
        <v>14</v>
      </c>
      <c r="D453" s="27">
        <v>43455</v>
      </c>
      <c r="E453" s="2">
        <f t="shared" ca="1" si="7"/>
        <v>3</v>
      </c>
      <c r="F453" s="28">
        <v>65192</v>
      </c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</row>
    <row r="454" spans="1:21" x14ac:dyDescent="0.25">
      <c r="A454" s="7" t="s">
        <v>520</v>
      </c>
      <c r="B454" s="7" t="s">
        <v>484</v>
      </c>
      <c r="C454" s="7" t="s">
        <v>25</v>
      </c>
      <c r="D454" s="27">
        <v>43455</v>
      </c>
      <c r="E454" s="2">
        <f t="shared" ca="1" si="7"/>
        <v>3</v>
      </c>
      <c r="F454" s="28">
        <v>13787</v>
      </c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</row>
    <row r="455" spans="1:21" x14ac:dyDescent="0.25">
      <c r="A455" s="7" t="s">
        <v>521</v>
      </c>
      <c r="B455" s="7" t="s">
        <v>484</v>
      </c>
      <c r="C455" s="7" t="s">
        <v>22</v>
      </c>
      <c r="D455" s="27">
        <v>43471</v>
      </c>
      <c r="E455" s="2">
        <f t="shared" ca="1" si="7"/>
        <v>3</v>
      </c>
      <c r="F455" s="28">
        <v>59228</v>
      </c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</row>
    <row r="456" spans="1:21" x14ac:dyDescent="0.25">
      <c r="A456" s="7" t="s">
        <v>522</v>
      </c>
      <c r="B456" s="7" t="s">
        <v>484</v>
      </c>
      <c r="C456" s="7" t="s">
        <v>14</v>
      </c>
      <c r="D456" s="27">
        <v>44236</v>
      </c>
      <c r="E456" s="2">
        <f t="shared" ca="1" si="7"/>
        <v>0</v>
      </c>
      <c r="F456" s="28">
        <v>102129</v>
      </c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</row>
    <row r="457" spans="1:21" x14ac:dyDescent="0.25">
      <c r="A457" s="7" t="s">
        <v>523</v>
      </c>
      <c r="B457" s="7" t="s">
        <v>484</v>
      </c>
      <c r="C457" s="7" t="s">
        <v>14</v>
      </c>
      <c r="D457" s="27">
        <v>43495</v>
      </c>
      <c r="E457" s="2">
        <f t="shared" ca="1" si="7"/>
        <v>2</v>
      </c>
      <c r="F457" s="28">
        <v>100955</v>
      </c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</row>
    <row r="458" spans="1:21" x14ac:dyDescent="0.25">
      <c r="A458" s="7" t="s">
        <v>524</v>
      </c>
      <c r="B458" s="7" t="s">
        <v>484</v>
      </c>
      <c r="C458" s="7" t="s">
        <v>14</v>
      </c>
      <c r="D458" s="27">
        <v>42407</v>
      </c>
      <c r="E458" s="2">
        <f t="shared" ca="1" si="7"/>
        <v>5</v>
      </c>
      <c r="F458" s="28">
        <v>76564</v>
      </c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</row>
    <row r="459" spans="1:21" x14ac:dyDescent="0.25">
      <c r="A459" s="7" t="s">
        <v>525</v>
      </c>
      <c r="B459" s="7" t="s">
        <v>484</v>
      </c>
      <c r="C459" s="7" t="s">
        <v>14</v>
      </c>
      <c r="D459" s="27">
        <v>43886</v>
      </c>
      <c r="E459" s="2">
        <f t="shared" ca="1" si="7"/>
        <v>1</v>
      </c>
      <c r="F459" s="28">
        <v>65438</v>
      </c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</row>
    <row r="460" spans="1:21" x14ac:dyDescent="0.25">
      <c r="A460" s="7" t="s">
        <v>526</v>
      </c>
      <c r="B460" s="7" t="s">
        <v>484</v>
      </c>
      <c r="C460" s="7" t="s">
        <v>14</v>
      </c>
      <c r="D460" s="27">
        <v>43528</v>
      </c>
      <c r="E460" s="2">
        <f t="shared" ca="1" si="7"/>
        <v>2</v>
      </c>
      <c r="F460" s="28">
        <v>117049</v>
      </c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</row>
    <row r="461" spans="1:21" x14ac:dyDescent="0.25">
      <c r="A461" s="7" t="s">
        <v>527</v>
      </c>
      <c r="B461" s="7" t="s">
        <v>484</v>
      </c>
      <c r="C461" s="7" t="s">
        <v>22</v>
      </c>
      <c r="D461" s="27">
        <v>42786</v>
      </c>
      <c r="E461" s="2">
        <f t="shared" ca="1" si="7"/>
        <v>4</v>
      </c>
      <c r="F461" s="28">
        <v>81081</v>
      </c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</row>
    <row r="462" spans="1:21" x14ac:dyDescent="0.25">
      <c r="A462" s="7" t="s">
        <v>528</v>
      </c>
      <c r="B462" s="7" t="s">
        <v>529</v>
      </c>
      <c r="C462" s="7" t="s">
        <v>14</v>
      </c>
      <c r="D462" s="27">
        <v>43554</v>
      </c>
      <c r="E462" s="2">
        <f t="shared" ca="1" si="7"/>
        <v>2</v>
      </c>
      <c r="F462" s="28">
        <v>107713</v>
      </c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</row>
    <row r="463" spans="1:21" x14ac:dyDescent="0.25">
      <c r="A463" s="7" t="s">
        <v>530</v>
      </c>
      <c r="B463" s="7" t="s">
        <v>529</v>
      </c>
      <c r="C463" s="7" t="s">
        <v>14</v>
      </c>
      <c r="D463" s="27">
        <v>43588</v>
      </c>
      <c r="E463" s="2">
        <f t="shared" ca="1" si="7"/>
        <v>2</v>
      </c>
      <c r="F463" s="28">
        <v>132064</v>
      </c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</row>
    <row r="464" spans="1:21" x14ac:dyDescent="0.25">
      <c r="A464" s="7" t="s">
        <v>531</v>
      </c>
      <c r="B464" s="7" t="s">
        <v>529</v>
      </c>
      <c r="C464" s="7" t="s">
        <v>22</v>
      </c>
      <c r="D464" s="27">
        <v>43594</v>
      </c>
      <c r="E464" s="2">
        <f t="shared" ca="1" si="7"/>
        <v>2</v>
      </c>
      <c r="F464" s="28">
        <v>73683</v>
      </c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</row>
    <row r="465" spans="1:21" x14ac:dyDescent="0.25">
      <c r="A465" s="7" t="s">
        <v>532</v>
      </c>
      <c r="B465" s="7" t="s">
        <v>529</v>
      </c>
      <c r="C465" s="7" t="s">
        <v>14</v>
      </c>
      <c r="D465" s="27">
        <v>43628</v>
      </c>
      <c r="E465" s="2">
        <f t="shared" ca="1" si="7"/>
        <v>2</v>
      </c>
      <c r="F465" s="28">
        <v>53044</v>
      </c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</row>
    <row r="466" spans="1:21" x14ac:dyDescent="0.25">
      <c r="A466" s="7" t="s">
        <v>533</v>
      </c>
      <c r="B466" s="7" t="s">
        <v>529</v>
      </c>
      <c r="C466" s="7" t="s">
        <v>18</v>
      </c>
      <c r="D466" s="27">
        <v>43657</v>
      </c>
      <c r="E466" s="2">
        <f t="shared" ca="1" si="7"/>
        <v>2</v>
      </c>
      <c r="F466" s="28">
        <v>24051</v>
      </c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</row>
    <row r="467" spans="1:21" x14ac:dyDescent="0.25">
      <c r="A467" s="7" t="s">
        <v>534</v>
      </c>
      <c r="B467" s="7" t="s">
        <v>529</v>
      </c>
      <c r="C467" s="7" t="s">
        <v>14</v>
      </c>
      <c r="D467" s="27">
        <v>43748</v>
      </c>
      <c r="E467" s="2">
        <f t="shared" ca="1" si="7"/>
        <v>2</v>
      </c>
      <c r="F467" s="28">
        <v>104204</v>
      </c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</row>
    <row r="468" spans="1:21" x14ac:dyDescent="0.25">
      <c r="A468" s="7" t="s">
        <v>535</v>
      </c>
      <c r="B468" s="7" t="s">
        <v>529</v>
      </c>
      <c r="C468" s="7" t="s">
        <v>18</v>
      </c>
      <c r="D468" s="27">
        <v>42690</v>
      </c>
      <c r="E468" s="2">
        <f t="shared" ca="1" si="7"/>
        <v>5</v>
      </c>
      <c r="F468" s="28">
        <v>37265</v>
      </c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</row>
    <row r="469" spans="1:21" x14ac:dyDescent="0.25">
      <c r="A469" s="7" t="s">
        <v>536</v>
      </c>
      <c r="B469" s="7" t="s">
        <v>529</v>
      </c>
      <c r="C469" s="7" t="s">
        <v>14</v>
      </c>
      <c r="D469" s="27">
        <v>42691</v>
      </c>
      <c r="E469" s="2">
        <f t="shared" ca="1" si="7"/>
        <v>5</v>
      </c>
      <c r="F469" s="28">
        <v>48949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</row>
    <row r="470" spans="1:21" x14ac:dyDescent="0.25">
      <c r="A470" s="7" t="s">
        <v>537</v>
      </c>
      <c r="B470" s="7" t="s">
        <v>529</v>
      </c>
      <c r="C470" s="7" t="s">
        <v>14</v>
      </c>
      <c r="D470" s="27">
        <v>43768</v>
      </c>
      <c r="E470" s="2">
        <f t="shared" ca="1" si="7"/>
        <v>2</v>
      </c>
      <c r="F470" s="28">
        <v>116708</v>
      </c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</row>
    <row r="471" spans="1:21" x14ac:dyDescent="0.25">
      <c r="A471" s="7" t="s">
        <v>538</v>
      </c>
      <c r="B471" s="7" t="s">
        <v>529</v>
      </c>
      <c r="C471" s="7" t="s">
        <v>25</v>
      </c>
      <c r="D471" s="27">
        <v>42736</v>
      </c>
      <c r="E471" s="2">
        <f t="shared" ca="1" si="7"/>
        <v>5</v>
      </c>
      <c r="F471" s="28">
        <v>49904</v>
      </c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</row>
    <row r="472" spans="1:21" x14ac:dyDescent="0.25">
      <c r="A472" s="7" t="s">
        <v>539</v>
      </c>
      <c r="B472" s="7" t="s">
        <v>529</v>
      </c>
      <c r="C472" s="7" t="s">
        <v>18</v>
      </c>
      <c r="D472" s="27">
        <v>42738</v>
      </c>
      <c r="E472" s="2">
        <f t="shared" ca="1" si="7"/>
        <v>5</v>
      </c>
      <c r="F472" s="28">
        <v>59501</v>
      </c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</row>
    <row r="473" spans="1:21" x14ac:dyDescent="0.25">
      <c r="A473" s="7" t="s">
        <v>540</v>
      </c>
      <c r="B473" s="7" t="s">
        <v>529</v>
      </c>
      <c r="C473" s="7" t="s">
        <v>14</v>
      </c>
      <c r="D473" s="27">
        <v>43821</v>
      </c>
      <c r="E473" s="2">
        <f t="shared" ca="1" si="7"/>
        <v>2</v>
      </c>
      <c r="F473" s="28">
        <v>66912</v>
      </c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</row>
    <row r="474" spans="1:21" x14ac:dyDescent="0.25">
      <c r="A474" s="7" t="s">
        <v>541</v>
      </c>
      <c r="B474" s="7" t="s">
        <v>529</v>
      </c>
      <c r="C474" s="7" t="s">
        <v>14</v>
      </c>
      <c r="D474" s="27">
        <v>43844</v>
      </c>
      <c r="E474" s="2">
        <f t="shared" ca="1" si="7"/>
        <v>2</v>
      </c>
      <c r="F474" s="28">
        <v>122428</v>
      </c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</row>
    <row r="475" spans="1:21" x14ac:dyDescent="0.25">
      <c r="A475" s="7" t="s">
        <v>542</v>
      </c>
      <c r="B475" s="7" t="s">
        <v>529</v>
      </c>
      <c r="C475" s="7" t="s">
        <v>14</v>
      </c>
      <c r="D475" s="27">
        <v>42757</v>
      </c>
      <c r="E475" s="2">
        <f t="shared" ca="1" si="7"/>
        <v>4</v>
      </c>
      <c r="F475" s="28">
        <v>64743</v>
      </c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</row>
    <row r="476" spans="1:21" x14ac:dyDescent="0.25">
      <c r="A476" s="7" t="s">
        <v>543</v>
      </c>
      <c r="B476" s="7" t="s">
        <v>529</v>
      </c>
      <c r="C476" s="7" t="s">
        <v>14</v>
      </c>
      <c r="D476" s="27">
        <v>42764</v>
      </c>
      <c r="E476" s="2">
        <f t="shared" ca="1" si="7"/>
        <v>4</v>
      </c>
      <c r="F476" s="28">
        <v>61480</v>
      </c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</row>
    <row r="477" spans="1:21" x14ac:dyDescent="0.25">
      <c r="A477" s="7" t="s">
        <v>544</v>
      </c>
      <c r="B477" s="7" t="s">
        <v>529</v>
      </c>
      <c r="C477" s="7" t="s">
        <v>14</v>
      </c>
      <c r="D477" s="27">
        <v>43896</v>
      </c>
      <c r="E477" s="2">
        <f t="shared" ca="1" si="7"/>
        <v>1</v>
      </c>
      <c r="F477" s="28">
        <v>67009</v>
      </c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</row>
    <row r="478" spans="1:21" x14ac:dyDescent="0.25">
      <c r="A478" s="7" t="s">
        <v>545</v>
      </c>
      <c r="B478" s="7" t="s">
        <v>546</v>
      </c>
      <c r="C478" s="7" t="s">
        <v>22</v>
      </c>
      <c r="D478" s="27">
        <v>42112</v>
      </c>
      <c r="E478" s="2">
        <f t="shared" ca="1" si="7"/>
        <v>6</v>
      </c>
      <c r="F478" s="28">
        <v>49741</v>
      </c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</row>
    <row r="479" spans="1:21" x14ac:dyDescent="0.25">
      <c r="A479" s="7" t="s">
        <v>547</v>
      </c>
      <c r="B479" s="7" t="s">
        <v>546</v>
      </c>
      <c r="C479" s="7" t="s">
        <v>14</v>
      </c>
      <c r="D479" s="27">
        <v>43211</v>
      </c>
      <c r="E479" s="2">
        <f t="shared" ca="1" si="7"/>
        <v>3</v>
      </c>
      <c r="F479" s="28">
        <v>91824</v>
      </c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</row>
    <row r="480" spans="1:21" x14ac:dyDescent="0.25">
      <c r="A480" s="7" t="s">
        <v>548</v>
      </c>
      <c r="B480" s="7" t="s">
        <v>546</v>
      </c>
      <c r="C480" s="7" t="s">
        <v>14</v>
      </c>
      <c r="D480" s="27">
        <v>38824</v>
      </c>
      <c r="E480" s="2">
        <f t="shared" ca="1" si="7"/>
        <v>15</v>
      </c>
      <c r="F480" s="28">
        <v>34343</v>
      </c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</row>
    <row r="481" spans="1:21" x14ac:dyDescent="0.25">
      <c r="A481" s="7" t="s">
        <v>549</v>
      </c>
      <c r="B481" s="7" t="s">
        <v>546</v>
      </c>
      <c r="C481" s="7" t="s">
        <v>18</v>
      </c>
      <c r="D481" s="27">
        <v>38829</v>
      </c>
      <c r="E481" s="2">
        <f t="shared" ca="1" si="7"/>
        <v>15</v>
      </c>
      <c r="F481" s="28">
        <v>46861</v>
      </c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</row>
    <row r="482" spans="1:21" x14ac:dyDescent="0.25">
      <c r="A482" s="7" t="s">
        <v>550</v>
      </c>
      <c r="B482" s="7" t="s">
        <v>546</v>
      </c>
      <c r="C482" s="7" t="s">
        <v>14</v>
      </c>
      <c r="D482" s="27">
        <v>39539</v>
      </c>
      <c r="E482" s="2">
        <f t="shared" ca="1" si="7"/>
        <v>13</v>
      </c>
      <c r="F482" s="28">
        <v>93694</v>
      </c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</row>
    <row r="483" spans="1:21" x14ac:dyDescent="0.25">
      <c r="A483" s="7" t="s">
        <v>551</v>
      </c>
      <c r="B483" s="7" t="s">
        <v>546</v>
      </c>
      <c r="C483" s="7" t="s">
        <v>18</v>
      </c>
      <c r="D483" s="27">
        <v>41726</v>
      </c>
      <c r="E483" s="2">
        <f t="shared" ca="1" si="7"/>
        <v>7</v>
      </c>
      <c r="F483" s="28">
        <v>15971</v>
      </c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</row>
    <row r="484" spans="1:21" x14ac:dyDescent="0.25">
      <c r="A484" s="7" t="s">
        <v>552</v>
      </c>
      <c r="B484" s="7" t="s">
        <v>546</v>
      </c>
      <c r="C484" s="7" t="s">
        <v>22</v>
      </c>
      <c r="D484" s="27">
        <v>43946</v>
      </c>
      <c r="E484" s="2">
        <f t="shared" ca="1" si="7"/>
        <v>1</v>
      </c>
      <c r="F484" s="28">
        <v>71458</v>
      </c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</row>
    <row r="485" spans="1:21" x14ac:dyDescent="0.25">
      <c r="A485" s="7" t="s">
        <v>553</v>
      </c>
      <c r="B485" s="7" t="s">
        <v>546</v>
      </c>
      <c r="C485" s="7" t="s">
        <v>22</v>
      </c>
      <c r="D485" s="27">
        <v>43966</v>
      </c>
      <c r="E485" s="2">
        <f t="shared" ca="1" si="7"/>
        <v>1</v>
      </c>
      <c r="F485" s="28">
        <v>90923</v>
      </c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</row>
    <row r="486" spans="1:21" x14ac:dyDescent="0.25">
      <c r="A486" s="7" t="s">
        <v>554</v>
      </c>
      <c r="B486" s="7" t="s">
        <v>546</v>
      </c>
      <c r="C486" s="7" t="s">
        <v>14</v>
      </c>
      <c r="D486" s="27">
        <v>39198</v>
      </c>
      <c r="E486" s="2">
        <f t="shared" ca="1" si="7"/>
        <v>14</v>
      </c>
      <c r="F486" s="28">
        <v>69615</v>
      </c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</row>
    <row r="487" spans="1:21" x14ac:dyDescent="0.25">
      <c r="A487" s="7" t="s">
        <v>555</v>
      </c>
      <c r="B487" s="7" t="s">
        <v>546</v>
      </c>
      <c r="C487" s="7" t="s">
        <v>18</v>
      </c>
      <c r="D487" s="27">
        <v>39220</v>
      </c>
      <c r="E487" s="2">
        <f t="shared" ca="1" si="7"/>
        <v>14</v>
      </c>
      <c r="F487" s="28">
        <v>33757</v>
      </c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</row>
    <row r="488" spans="1:21" x14ac:dyDescent="0.25">
      <c r="A488" s="7" t="s">
        <v>556</v>
      </c>
      <c r="B488" s="7" t="s">
        <v>546</v>
      </c>
      <c r="C488" s="7" t="s">
        <v>14</v>
      </c>
      <c r="D488" s="27">
        <v>42867</v>
      </c>
      <c r="E488" s="2">
        <f t="shared" ca="1" si="7"/>
        <v>4</v>
      </c>
      <c r="F488" s="28">
        <v>96587</v>
      </c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</row>
    <row r="489" spans="1:21" x14ac:dyDescent="0.25">
      <c r="A489" s="7" t="s">
        <v>557</v>
      </c>
      <c r="B489" s="7" t="s">
        <v>546</v>
      </c>
      <c r="C489" s="7" t="s">
        <v>18</v>
      </c>
      <c r="D489" s="27">
        <v>43979</v>
      </c>
      <c r="E489" s="2">
        <f t="shared" ca="1" si="7"/>
        <v>1</v>
      </c>
      <c r="F489" s="28">
        <v>69642</v>
      </c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</row>
    <row r="490" spans="1:21" x14ac:dyDescent="0.25">
      <c r="A490" s="7" t="s">
        <v>558</v>
      </c>
      <c r="B490" s="7" t="s">
        <v>546</v>
      </c>
      <c r="C490" s="7" t="s">
        <v>22</v>
      </c>
      <c r="D490" s="27">
        <v>43262</v>
      </c>
      <c r="E490" s="2">
        <f t="shared" ca="1" si="7"/>
        <v>3</v>
      </c>
      <c r="F490" s="28">
        <v>109897</v>
      </c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</row>
    <row r="491" spans="1:21" x14ac:dyDescent="0.25">
      <c r="A491" s="7" t="s">
        <v>559</v>
      </c>
      <c r="B491" s="7" t="s">
        <v>546</v>
      </c>
      <c r="C491" s="7" t="s">
        <v>14</v>
      </c>
      <c r="D491" s="27">
        <v>43267</v>
      </c>
      <c r="E491" s="2">
        <f t="shared" ca="1" si="7"/>
        <v>3</v>
      </c>
      <c r="F491" s="28">
        <v>44690</v>
      </c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</row>
    <row r="492" spans="1:21" x14ac:dyDescent="0.25">
      <c r="A492" s="7" t="s">
        <v>560</v>
      </c>
      <c r="B492" s="7" t="s">
        <v>546</v>
      </c>
      <c r="C492" s="7" t="s">
        <v>14</v>
      </c>
      <c r="D492" s="27">
        <v>40704</v>
      </c>
      <c r="E492" s="2">
        <f t="shared" ca="1" si="7"/>
        <v>10</v>
      </c>
      <c r="F492" s="28">
        <v>35381</v>
      </c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</row>
    <row r="493" spans="1:21" x14ac:dyDescent="0.25">
      <c r="A493" s="7" t="s">
        <v>561</v>
      </c>
      <c r="B493" s="7" t="s">
        <v>546</v>
      </c>
      <c r="C493" s="7" t="s">
        <v>14</v>
      </c>
      <c r="D493" s="27">
        <v>42522</v>
      </c>
      <c r="E493" s="2">
        <f t="shared" ca="1" si="7"/>
        <v>5</v>
      </c>
      <c r="F493" s="28">
        <v>92097</v>
      </c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</row>
    <row r="494" spans="1:21" x14ac:dyDescent="0.25">
      <c r="A494" s="7" t="s">
        <v>562</v>
      </c>
      <c r="B494" s="7" t="s">
        <v>546</v>
      </c>
      <c r="C494" s="7" t="s">
        <v>14</v>
      </c>
      <c r="D494" s="27">
        <v>41793</v>
      </c>
      <c r="E494" s="2">
        <f t="shared" ca="1" si="7"/>
        <v>7</v>
      </c>
      <c r="F494" s="28">
        <v>94130</v>
      </c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</row>
    <row r="495" spans="1:21" x14ac:dyDescent="0.25">
      <c r="A495" s="7" t="s">
        <v>563</v>
      </c>
      <c r="B495" s="7" t="s">
        <v>546</v>
      </c>
      <c r="C495" s="7" t="s">
        <v>14</v>
      </c>
      <c r="D495" s="27">
        <v>42902</v>
      </c>
      <c r="E495" s="2">
        <f t="shared" ca="1" si="7"/>
        <v>4</v>
      </c>
      <c r="F495" s="28">
        <v>37224</v>
      </c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</row>
    <row r="496" spans="1:21" x14ac:dyDescent="0.25">
      <c r="A496" s="7" t="s">
        <v>564</v>
      </c>
      <c r="B496" s="7" t="s">
        <v>546</v>
      </c>
      <c r="C496" s="7" t="s">
        <v>18</v>
      </c>
      <c r="D496" s="27">
        <v>43257</v>
      </c>
      <c r="E496" s="2">
        <f t="shared" ca="1" si="7"/>
        <v>3</v>
      </c>
      <c r="F496" s="28">
        <v>73124</v>
      </c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</row>
    <row r="497" spans="1:21" x14ac:dyDescent="0.25">
      <c r="A497" s="7" t="s">
        <v>565</v>
      </c>
      <c r="B497" s="7" t="s">
        <v>546</v>
      </c>
      <c r="C497" s="7" t="s">
        <v>14</v>
      </c>
      <c r="D497" s="27">
        <v>43627</v>
      </c>
      <c r="E497" s="2">
        <f t="shared" ca="1" si="7"/>
        <v>2</v>
      </c>
      <c r="F497" s="28">
        <v>129880</v>
      </c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</row>
    <row r="498" spans="1:21" x14ac:dyDescent="0.25">
      <c r="A498" s="7" t="s">
        <v>566</v>
      </c>
      <c r="B498" s="7" t="s">
        <v>546</v>
      </c>
      <c r="C498" s="7" t="s">
        <v>14</v>
      </c>
      <c r="D498" s="27">
        <v>42177</v>
      </c>
      <c r="E498" s="2">
        <f t="shared" ca="1" si="7"/>
        <v>6</v>
      </c>
      <c r="F498" s="28">
        <v>35026</v>
      </c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</row>
    <row r="499" spans="1:21" x14ac:dyDescent="0.25">
      <c r="A499" s="7" t="s">
        <v>567</v>
      </c>
      <c r="B499" s="7" t="s">
        <v>546</v>
      </c>
      <c r="C499" s="7" t="s">
        <v>18</v>
      </c>
      <c r="D499" s="27">
        <v>42179</v>
      </c>
      <c r="E499" s="2">
        <f t="shared" ca="1" si="7"/>
        <v>6</v>
      </c>
      <c r="F499" s="28">
        <v>16067</v>
      </c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</row>
    <row r="500" spans="1:21" x14ac:dyDescent="0.25">
      <c r="A500" s="7" t="s">
        <v>568</v>
      </c>
      <c r="B500" s="7" t="s">
        <v>546</v>
      </c>
      <c r="C500" s="7" t="s">
        <v>14</v>
      </c>
      <c r="D500" s="27">
        <v>43285</v>
      </c>
      <c r="E500" s="2">
        <f t="shared" ca="1" si="7"/>
        <v>3</v>
      </c>
      <c r="F500" s="28">
        <v>109078</v>
      </c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</row>
    <row r="501" spans="1:21" x14ac:dyDescent="0.25">
      <c r="A501" s="7" t="s">
        <v>569</v>
      </c>
      <c r="B501" s="7" t="s">
        <v>546</v>
      </c>
      <c r="C501" s="7" t="s">
        <v>14</v>
      </c>
      <c r="D501" s="27">
        <v>41818</v>
      </c>
      <c r="E501" s="2">
        <f t="shared" ca="1" si="7"/>
        <v>7</v>
      </c>
      <c r="F501" s="28">
        <v>95004</v>
      </c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</row>
    <row r="502" spans="1:21" x14ac:dyDescent="0.25">
      <c r="A502" s="7" t="s">
        <v>570</v>
      </c>
      <c r="B502" s="7" t="s">
        <v>546</v>
      </c>
      <c r="C502" s="7" t="s">
        <v>22</v>
      </c>
      <c r="D502" s="27">
        <v>41831</v>
      </c>
      <c r="E502" s="2">
        <f t="shared" ca="1" si="7"/>
        <v>7</v>
      </c>
      <c r="F502" s="28">
        <v>74380</v>
      </c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</row>
    <row r="503" spans="1:21" x14ac:dyDescent="0.25">
      <c r="A503" s="7" t="s">
        <v>571</v>
      </c>
      <c r="B503" s="7" t="s">
        <v>546</v>
      </c>
      <c r="C503" s="7" t="s">
        <v>18</v>
      </c>
      <c r="D503" s="27">
        <v>43296</v>
      </c>
      <c r="E503" s="2">
        <f t="shared" ca="1" si="7"/>
        <v>3</v>
      </c>
      <c r="F503" s="28">
        <v>17745</v>
      </c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</row>
    <row r="504" spans="1:21" x14ac:dyDescent="0.25">
      <c r="A504" s="7" t="s">
        <v>572</v>
      </c>
      <c r="B504" s="7" t="s">
        <v>546</v>
      </c>
      <c r="C504" s="7" t="s">
        <v>14</v>
      </c>
      <c r="D504" s="27">
        <v>43669</v>
      </c>
      <c r="E504" s="2">
        <f t="shared" ca="1" si="7"/>
        <v>2</v>
      </c>
      <c r="F504" s="28">
        <v>36173</v>
      </c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</row>
    <row r="505" spans="1:21" x14ac:dyDescent="0.25">
      <c r="A505" s="7" t="s">
        <v>573</v>
      </c>
      <c r="B505" s="7" t="s">
        <v>546</v>
      </c>
      <c r="C505" s="7" t="s">
        <v>22</v>
      </c>
      <c r="D505" s="27">
        <v>42595</v>
      </c>
      <c r="E505" s="2">
        <f t="shared" ca="1" si="7"/>
        <v>5</v>
      </c>
      <c r="F505" s="28">
        <v>85067</v>
      </c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</row>
    <row r="506" spans="1:21" x14ac:dyDescent="0.25">
      <c r="A506" s="7" t="s">
        <v>574</v>
      </c>
      <c r="B506" s="7" t="s">
        <v>546</v>
      </c>
      <c r="C506" s="7" t="s">
        <v>14</v>
      </c>
      <c r="D506" s="27">
        <v>38921</v>
      </c>
      <c r="E506" s="2">
        <f t="shared" ca="1" si="7"/>
        <v>15</v>
      </c>
      <c r="F506" s="28">
        <v>110729</v>
      </c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</row>
    <row r="507" spans="1:21" x14ac:dyDescent="0.25">
      <c r="A507" s="7" t="s">
        <v>575</v>
      </c>
      <c r="B507" s="7" t="s">
        <v>546</v>
      </c>
      <c r="C507" s="7" t="s">
        <v>25</v>
      </c>
      <c r="D507" s="27">
        <v>38949</v>
      </c>
      <c r="E507" s="2">
        <f t="shared" ca="1" si="7"/>
        <v>15</v>
      </c>
      <c r="F507" s="28">
        <v>21527</v>
      </c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</row>
    <row r="508" spans="1:21" x14ac:dyDescent="0.25">
      <c r="A508" s="7" t="s">
        <v>576</v>
      </c>
      <c r="B508" s="7" t="s">
        <v>546</v>
      </c>
      <c r="C508" s="7" t="s">
        <v>22</v>
      </c>
      <c r="D508" s="27">
        <v>39300</v>
      </c>
      <c r="E508" s="2">
        <f t="shared" ca="1" si="7"/>
        <v>14</v>
      </c>
      <c r="F508" s="28">
        <v>87074</v>
      </c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</row>
    <row r="509" spans="1:21" x14ac:dyDescent="0.25">
      <c r="A509" s="7" t="s">
        <v>577</v>
      </c>
      <c r="B509" s="7" t="s">
        <v>546</v>
      </c>
      <c r="C509" s="7" t="s">
        <v>14</v>
      </c>
      <c r="D509" s="27">
        <v>39676</v>
      </c>
      <c r="E509" s="2">
        <f t="shared" ca="1" si="7"/>
        <v>13</v>
      </c>
      <c r="F509" s="28">
        <v>72578</v>
      </c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</row>
    <row r="510" spans="1:21" x14ac:dyDescent="0.25">
      <c r="A510" s="7" t="s">
        <v>578</v>
      </c>
      <c r="B510" s="7" t="s">
        <v>546</v>
      </c>
      <c r="C510" s="7" t="s">
        <v>22</v>
      </c>
      <c r="D510" s="27">
        <v>40407</v>
      </c>
      <c r="E510" s="2">
        <f t="shared" ca="1" si="7"/>
        <v>11</v>
      </c>
      <c r="F510" s="28">
        <v>90199</v>
      </c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</row>
    <row r="511" spans="1:21" x14ac:dyDescent="0.25">
      <c r="A511" s="7" t="s">
        <v>579</v>
      </c>
      <c r="B511" s="7" t="s">
        <v>546</v>
      </c>
      <c r="C511" s="7" t="s">
        <v>14</v>
      </c>
      <c r="D511" s="27">
        <v>42220</v>
      </c>
      <c r="E511" s="2">
        <f t="shared" ca="1" si="7"/>
        <v>6</v>
      </c>
      <c r="F511" s="28">
        <v>110865</v>
      </c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</row>
    <row r="512" spans="1:21" x14ac:dyDescent="0.25">
      <c r="A512" s="7" t="s">
        <v>580</v>
      </c>
      <c r="B512" s="7" t="s">
        <v>546</v>
      </c>
      <c r="C512" s="7" t="s">
        <v>22</v>
      </c>
      <c r="D512" s="27">
        <v>43710</v>
      </c>
      <c r="E512" s="2">
        <f t="shared" ca="1" si="7"/>
        <v>2</v>
      </c>
      <c r="F512" s="28">
        <v>119192</v>
      </c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</row>
    <row r="513" spans="1:21" x14ac:dyDescent="0.25">
      <c r="A513" s="7" t="s">
        <v>581</v>
      </c>
      <c r="B513" s="7" t="s">
        <v>546</v>
      </c>
      <c r="C513" s="7" t="s">
        <v>14</v>
      </c>
      <c r="D513" s="27">
        <v>42265</v>
      </c>
      <c r="E513" s="2">
        <f t="shared" ca="1" si="7"/>
        <v>6</v>
      </c>
      <c r="F513" s="28">
        <v>95264</v>
      </c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</row>
    <row r="514" spans="1:21" x14ac:dyDescent="0.25">
      <c r="A514" s="7" t="s">
        <v>582</v>
      </c>
      <c r="B514" s="7" t="s">
        <v>546</v>
      </c>
      <c r="C514" s="7" t="s">
        <v>14</v>
      </c>
      <c r="D514" s="27">
        <v>43335</v>
      </c>
      <c r="E514" s="2">
        <f t="shared" ref="E514:E577" ca="1" si="8">DATEDIF(D514,TODAY(),"Y")</f>
        <v>3</v>
      </c>
      <c r="F514" s="28">
        <v>71089</v>
      </c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</row>
    <row r="515" spans="1:21" x14ac:dyDescent="0.25">
      <c r="A515" s="7" t="s">
        <v>583</v>
      </c>
      <c r="B515" s="7" t="s">
        <v>546</v>
      </c>
      <c r="C515" s="7" t="s">
        <v>14</v>
      </c>
      <c r="D515" s="27">
        <v>38961</v>
      </c>
      <c r="E515" s="2">
        <f t="shared" ca="1" si="8"/>
        <v>15</v>
      </c>
      <c r="F515" s="28">
        <v>92234</v>
      </c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</row>
    <row r="516" spans="1:21" x14ac:dyDescent="0.25">
      <c r="A516" s="7" t="s">
        <v>584</v>
      </c>
      <c r="B516" s="7" t="s">
        <v>546</v>
      </c>
      <c r="C516" s="7" t="s">
        <v>25</v>
      </c>
      <c r="D516" s="27">
        <v>39343</v>
      </c>
      <c r="E516" s="2">
        <f t="shared" ca="1" si="8"/>
        <v>14</v>
      </c>
      <c r="F516" s="28">
        <v>55583</v>
      </c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</row>
    <row r="517" spans="1:21" x14ac:dyDescent="0.25">
      <c r="A517" s="7" t="s">
        <v>585</v>
      </c>
      <c r="B517" s="7" t="s">
        <v>546</v>
      </c>
      <c r="C517" s="7" t="s">
        <v>14</v>
      </c>
      <c r="D517" s="27">
        <v>42285</v>
      </c>
      <c r="E517" s="2">
        <f t="shared" ca="1" si="8"/>
        <v>6</v>
      </c>
      <c r="F517" s="28">
        <v>104246</v>
      </c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</row>
    <row r="518" spans="1:21" x14ac:dyDescent="0.25">
      <c r="A518" s="7" t="s">
        <v>586</v>
      </c>
      <c r="B518" s="7" t="s">
        <v>546</v>
      </c>
      <c r="C518" s="7" t="s">
        <v>14</v>
      </c>
      <c r="D518" s="27">
        <v>41906</v>
      </c>
      <c r="E518" s="2">
        <f t="shared" ca="1" si="8"/>
        <v>7</v>
      </c>
      <c r="F518" s="28">
        <v>51147</v>
      </c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</row>
    <row r="519" spans="1:21" x14ac:dyDescent="0.25">
      <c r="A519" s="7" t="s">
        <v>587</v>
      </c>
      <c r="B519" s="7" t="s">
        <v>546</v>
      </c>
      <c r="C519" s="7" t="s">
        <v>14</v>
      </c>
      <c r="D519" s="27">
        <v>38993</v>
      </c>
      <c r="E519" s="2">
        <f t="shared" ca="1" si="8"/>
        <v>15</v>
      </c>
      <c r="F519" s="28">
        <v>55392</v>
      </c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</row>
    <row r="520" spans="1:21" x14ac:dyDescent="0.25">
      <c r="A520" s="7" t="s">
        <v>588</v>
      </c>
      <c r="B520" s="7" t="s">
        <v>546</v>
      </c>
      <c r="C520" s="7" t="s">
        <v>18</v>
      </c>
      <c r="D520" s="27">
        <v>41176</v>
      </c>
      <c r="E520" s="2">
        <f t="shared" ca="1" si="8"/>
        <v>9</v>
      </c>
      <c r="F520" s="28">
        <v>49400</v>
      </c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</row>
    <row r="521" spans="1:21" x14ac:dyDescent="0.25">
      <c r="A521" s="7" t="s">
        <v>589</v>
      </c>
      <c r="B521" s="7" t="s">
        <v>546</v>
      </c>
      <c r="C521" s="7" t="s">
        <v>14</v>
      </c>
      <c r="D521" s="27">
        <v>42676</v>
      </c>
      <c r="E521" s="2">
        <f t="shared" ca="1" si="8"/>
        <v>5</v>
      </c>
      <c r="F521" s="28">
        <v>72196</v>
      </c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</row>
    <row r="522" spans="1:21" x14ac:dyDescent="0.25">
      <c r="A522" s="7" t="s">
        <v>590</v>
      </c>
      <c r="B522" s="7" t="s">
        <v>546</v>
      </c>
      <c r="C522" s="7" t="s">
        <v>14</v>
      </c>
      <c r="D522" s="27">
        <v>43768</v>
      </c>
      <c r="E522" s="2">
        <f t="shared" ca="1" si="8"/>
        <v>2</v>
      </c>
      <c r="F522" s="28">
        <v>116735</v>
      </c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</row>
    <row r="523" spans="1:21" x14ac:dyDescent="0.25">
      <c r="A523" s="7" t="s">
        <v>591</v>
      </c>
      <c r="B523" s="7" t="s">
        <v>546</v>
      </c>
      <c r="C523" s="7" t="s">
        <v>22</v>
      </c>
      <c r="D523" s="27">
        <v>42301</v>
      </c>
      <c r="E523" s="2">
        <f t="shared" ca="1" si="8"/>
        <v>6</v>
      </c>
      <c r="F523" s="28">
        <v>115424</v>
      </c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</row>
    <row r="524" spans="1:21" x14ac:dyDescent="0.25">
      <c r="A524" s="7" t="s">
        <v>592</v>
      </c>
      <c r="B524" s="7" t="s">
        <v>546</v>
      </c>
      <c r="C524" s="7" t="s">
        <v>14</v>
      </c>
      <c r="D524" s="27">
        <v>43402</v>
      </c>
      <c r="E524" s="2">
        <f t="shared" ca="1" si="8"/>
        <v>3</v>
      </c>
      <c r="F524" s="28">
        <v>109160</v>
      </c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</row>
    <row r="525" spans="1:21" x14ac:dyDescent="0.25">
      <c r="A525" s="7" t="s">
        <v>593</v>
      </c>
      <c r="B525" s="7" t="s">
        <v>546</v>
      </c>
      <c r="C525" s="7" t="s">
        <v>22</v>
      </c>
      <c r="D525" s="27">
        <v>43417</v>
      </c>
      <c r="E525" s="2">
        <f t="shared" ca="1" si="8"/>
        <v>3</v>
      </c>
      <c r="F525" s="28">
        <v>90199</v>
      </c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</row>
    <row r="526" spans="1:21" x14ac:dyDescent="0.25">
      <c r="A526" s="7" t="s">
        <v>594</v>
      </c>
      <c r="B526" s="7" t="s">
        <v>546</v>
      </c>
      <c r="C526" s="7" t="s">
        <v>25</v>
      </c>
      <c r="D526" s="27">
        <v>39031</v>
      </c>
      <c r="E526" s="2">
        <f t="shared" ca="1" si="8"/>
        <v>15</v>
      </c>
      <c r="F526" s="28">
        <v>25061</v>
      </c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</row>
    <row r="527" spans="1:21" x14ac:dyDescent="0.25">
      <c r="A527" s="7" t="s">
        <v>595</v>
      </c>
      <c r="B527" s="7" t="s">
        <v>546</v>
      </c>
      <c r="C527" s="7" t="s">
        <v>22</v>
      </c>
      <c r="D527" s="27">
        <v>39378</v>
      </c>
      <c r="E527" s="2">
        <f t="shared" ca="1" si="8"/>
        <v>14</v>
      </c>
      <c r="F527" s="28">
        <v>107058</v>
      </c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</row>
    <row r="528" spans="1:21" x14ac:dyDescent="0.25">
      <c r="A528" s="7" t="s">
        <v>596</v>
      </c>
      <c r="B528" s="7" t="s">
        <v>546</v>
      </c>
      <c r="C528" s="7" t="s">
        <v>25</v>
      </c>
      <c r="D528" s="27">
        <v>39383</v>
      </c>
      <c r="E528" s="2">
        <f t="shared" ca="1" si="8"/>
        <v>14</v>
      </c>
      <c r="F528" s="28">
        <v>54136</v>
      </c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</row>
    <row r="529" spans="1:21" x14ac:dyDescent="0.25">
      <c r="A529" s="7" t="s">
        <v>597</v>
      </c>
      <c r="B529" s="7" t="s">
        <v>546</v>
      </c>
      <c r="C529" s="7" t="s">
        <v>14</v>
      </c>
      <c r="D529" s="27">
        <v>39396</v>
      </c>
      <c r="E529" s="2">
        <f t="shared" ca="1" si="8"/>
        <v>14</v>
      </c>
      <c r="F529" s="28">
        <v>98977</v>
      </c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</row>
    <row r="530" spans="1:21" x14ac:dyDescent="0.25">
      <c r="A530" s="7" t="s">
        <v>598</v>
      </c>
      <c r="B530" s="7" t="s">
        <v>546</v>
      </c>
      <c r="C530" s="7" t="s">
        <v>14</v>
      </c>
      <c r="D530" s="27">
        <v>40851</v>
      </c>
      <c r="E530" s="2">
        <f t="shared" ca="1" si="8"/>
        <v>10</v>
      </c>
      <c r="F530" s="28">
        <v>115493</v>
      </c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</row>
    <row r="531" spans="1:21" x14ac:dyDescent="0.25">
      <c r="A531" s="7" t="s">
        <v>599</v>
      </c>
      <c r="B531" s="7" t="s">
        <v>546</v>
      </c>
      <c r="C531" s="7" t="s">
        <v>22</v>
      </c>
      <c r="D531" s="27">
        <v>43407</v>
      </c>
      <c r="E531" s="2">
        <f t="shared" ca="1" si="8"/>
        <v>3</v>
      </c>
      <c r="F531" s="28">
        <v>59392</v>
      </c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</row>
    <row r="532" spans="1:21" x14ac:dyDescent="0.25">
      <c r="A532" s="7" t="s">
        <v>600</v>
      </c>
      <c r="B532" s="7" t="s">
        <v>546</v>
      </c>
      <c r="C532" s="7" t="s">
        <v>22</v>
      </c>
      <c r="D532" s="27">
        <v>43413</v>
      </c>
      <c r="E532" s="2">
        <f t="shared" ca="1" si="8"/>
        <v>3</v>
      </c>
      <c r="F532" s="28">
        <v>86610</v>
      </c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</row>
    <row r="533" spans="1:21" x14ac:dyDescent="0.25">
      <c r="A533" s="7" t="s">
        <v>601</v>
      </c>
      <c r="B533" s="7" t="s">
        <v>546</v>
      </c>
      <c r="C533" s="7" t="s">
        <v>18</v>
      </c>
      <c r="D533" s="27">
        <v>43424</v>
      </c>
      <c r="E533" s="2">
        <f t="shared" ca="1" si="8"/>
        <v>3</v>
      </c>
      <c r="F533" s="28">
        <v>74120</v>
      </c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</row>
    <row r="534" spans="1:21" x14ac:dyDescent="0.25">
      <c r="A534" s="7" t="s">
        <v>602</v>
      </c>
      <c r="B534" s="7" t="s">
        <v>546</v>
      </c>
      <c r="C534" s="7" t="s">
        <v>14</v>
      </c>
      <c r="D534" s="27">
        <v>42706</v>
      </c>
      <c r="E534" s="2">
        <f t="shared" ca="1" si="8"/>
        <v>5</v>
      </c>
      <c r="F534" s="28">
        <v>69247</v>
      </c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</row>
    <row r="535" spans="1:21" x14ac:dyDescent="0.25">
      <c r="A535" s="7" t="s">
        <v>603</v>
      </c>
      <c r="B535" s="7" t="s">
        <v>546</v>
      </c>
      <c r="C535" s="7" t="s">
        <v>14</v>
      </c>
      <c r="D535" s="27">
        <v>43818</v>
      </c>
      <c r="E535" s="2">
        <f t="shared" ca="1" si="8"/>
        <v>2</v>
      </c>
      <c r="F535" s="28">
        <v>81832</v>
      </c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</row>
    <row r="536" spans="1:21" x14ac:dyDescent="0.25">
      <c r="A536" s="7" t="s">
        <v>604</v>
      </c>
      <c r="B536" s="7" t="s">
        <v>546</v>
      </c>
      <c r="C536" s="7" t="s">
        <v>14</v>
      </c>
      <c r="D536" s="27">
        <v>42338</v>
      </c>
      <c r="E536" s="2">
        <f t="shared" ca="1" si="8"/>
        <v>6</v>
      </c>
      <c r="F536" s="28">
        <v>94130</v>
      </c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</row>
    <row r="537" spans="1:21" x14ac:dyDescent="0.25">
      <c r="A537" s="7" t="s">
        <v>605</v>
      </c>
      <c r="B537" s="7" t="s">
        <v>546</v>
      </c>
      <c r="C537" s="7" t="s">
        <v>14</v>
      </c>
      <c r="D537" s="27">
        <v>41983</v>
      </c>
      <c r="E537" s="2">
        <f t="shared" ca="1" si="8"/>
        <v>7</v>
      </c>
      <c r="F537" s="28">
        <v>36555</v>
      </c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</row>
    <row r="538" spans="1:21" x14ac:dyDescent="0.25">
      <c r="A538" s="7" t="s">
        <v>606</v>
      </c>
      <c r="B538" s="7" t="s">
        <v>546</v>
      </c>
      <c r="C538" s="7" t="s">
        <v>22</v>
      </c>
      <c r="D538" s="27">
        <v>41989</v>
      </c>
      <c r="E538" s="2">
        <f t="shared" ca="1" si="8"/>
        <v>7</v>
      </c>
      <c r="F538" s="28">
        <v>54409</v>
      </c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</row>
    <row r="539" spans="1:21" x14ac:dyDescent="0.25">
      <c r="A539" s="7" t="s">
        <v>607</v>
      </c>
      <c r="B539" s="7" t="s">
        <v>546</v>
      </c>
      <c r="C539" s="7" t="s">
        <v>22</v>
      </c>
      <c r="D539" s="27">
        <v>39790</v>
      </c>
      <c r="E539" s="2">
        <f t="shared" ca="1" si="8"/>
        <v>13</v>
      </c>
      <c r="F539" s="28">
        <v>134603</v>
      </c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</row>
    <row r="540" spans="1:21" x14ac:dyDescent="0.25">
      <c r="A540" s="7" t="s">
        <v>608</v>
      </c>
      <c r="B540" s="7" t="s">
        <v>546</v>
      </c>
      <c r="C540" s="7" t="s">
        <v>14</v>
      </c>
      <c r="D540" s="27">
        <v>40141</v>
      </c>
      <c r="E540" s="2">
        <f t="shared" ca="1" si="8"/>
        <v>12</v>
      </c>
      <c r="F540" s="28">
        <v>43749</v>
      </c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</row>
    <row r="541" spans="1:21" x14ac:dyDescent="0.25">
      <c r="A541" s="7" t="s">
        <v>609</v>
      </c>
      <c r="B541" s="7" t="s">
        <v>546</v>
      </c>
      <c r="C541" s="7" t="s">
        <v>22</v>
      </c>
      <c r="D541" s="27">
        <v>40529</v>
      </c>
      <c r="E541" s="2">
        <f t="shared" ca="1" si="8"/>
        <v>11</v>
      </c>
      <c r="F541" s="28">
        <v>92465</v>
      </c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</row>
    <row r="542" spans="1:21" x14ac:dyDescent="0.25">
      <c r="A542" s="7" t="s">
        <v>610</v>
      </c>
      <c r="B542" s="7" t="s">
        <v>546</v>
      </c>
      <c r="C542" s="7" t="s">
        <v>14</v>
      </c>
      <c r="D542" s="27">
        <v>43441</v>
      </c>
      <c r="E542" s="2">
        <f t="shared" ca="1" si="8"/>
        <v>3</v>
      </c>
      <c r="F542" s="28">
        <v>88821</v>
      </c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</row>
    <row r="543" spans="1:21" x14ac:dyDescent="0.25">
      <c r="A543" s="7" t="s">
        <v>611</v>
      </c>
      <c r="B543" s="7" t="s">
        <v>546</v>
      </c>
      <c r="C543" s="7" t="s">
        <v>22</v>
      </c>
      <c r="D543" s="27">
        <v>42745</v>
      </c>
      <c r="E543" s="2">
        <f t="shared" ca="1" si="8"/>
        <v>5</v>
      </c>
      <c r="F543" s="28">
        <v>34576</v>
      </c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</row>
    <row r="544" spans="1:21" x14ac:dyDescent="0.25">
      <c r="A544" s="7" t="s">
        <v>612</v>
      </c>
      <c r="B544" s="7" t="s">
        <v>546</v>
      </c>
      <c r="C544" s="7" t="s">
        <v>22</v>
      </c>
      <c r="D544" s="27">
        <v>43823</v>
      </c>
      <c r="E544" s="2">
        <f t="shared" ca="1" si="8"/>
        <v>2</v>
      </c>
      <c r="F544" s="28">
        <v>79212</v>
      </c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</row>
    <row r="545" spans="1:21" x14ac:dyDescent="0.25">
      <c r="A545" s="7" t="s">
        <v>613</v>
      </c>
      <c r="B545" s="7" t="s">
        <v>546</v>
      </c>
      <c r="C545" s="7" t="s">
        <v>14</v>
      </c>
      <c r="D545" s="27">
        <v>43834</v>
      </c>
      <c r="E545" s="2">
        <f t="shared" ca="1" si="8"/>
        <v>2</v>
      </c>
      <c r="F545" s="28">
        <v>119219</v>
      </c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</row>
    <row r="546" spans="1:21" x14ac:dyDescent="0.25">
      <c r="A546" s="7" t="s">
        <v>614</v>
      </c>
      <c r="B546" s="7" t="s">
        <v>546</v>
      </c>
      <c r="C546" s="7" t="s">
        <v>14</v>
      </c>
      <c r="D546" s="27">
        <v>42375</v>
      </c>
      <c r="E546" s="2">
        <f t="shared" ca="1" si="8"/>
        <v>6</v>
      </c>
      <c r="F546" s="28">
        <v>75936</v>
      </c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</row>
    <row r="547" spans="1:21" x14ac:dyDescent="0.25">
      <c r="A547" s="7" t="s">
        <v>615</v>
      </c>
      <c r="B547" s="7" t="s">
        <v>546</v>
      </c>
      <c r="C547" s="7" t="s">
        <v>18</v>
      </c>
      <c r="D547" s="27">
        <v>39087</v>
      </c>
      <c r="E547" s="2">
        <f t="shared" ca="1" si="8"/>
        <v>15</v>
      </c>
      <c r="F547" s="28">
        <v>68701</v>
      </c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</row>
    <row r="548" spans="1:21" x14ac:dyDescent="0.25">
      <c r="A548" s="7" t="s">
        <v>616</v>
      </c>
      <c r="B548" s="7" t="s">
        <v>546</v>
      </c>
      <c r="C548" s="7" t="s">
        <v>22</v>
      </c>
      <c r="D548" s="27">
        <v>39089</v>
      </c>
      <c r="E548" s="2">
        <f t="shared" ca="1" si="8"/>
        <v>15</v>
      </c>
      <c r="F548" s="28">
        <v>71362</v>
      </c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</row>
    <row r="549" spans="1:21" x14ac:dyDescent="0.25">
      <c r="A549" s="7" t="s">
        <v>617</v>
      </c>
      <c r="B549" s="7" t="s">
        <v>546</v>
      </c>
      <c r="C549" s="7" t="s">
        <v>14</v>
      </c>
      <c r="D549" s="27">
        <v>39091</v>
      </c>
      <c r="E549" s="2">
        <f t="shared" ca="1" si="8"/>
        <v>15</v>
      </c>
      <c r="F549" s="28">
        <v>81955</v>
      </c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</row>
    <row r="550" spans="1:21" x14ac:dyDescent="0.25">
      <c r="A550" s="7" t="s">
        <v>618</v>
      </c>
      <c r="B550" s="7" t="s">
        <v>546</v>
      </c>
      <c r="C550" s="7" t="s">
        <v>14</v>
      </c>
      <c r="D550" s="27">
        <v>42365</v>
      </c>
      <c r="E550" s="2">
        <f t="shared" ca="1" si="8"/>
        <v>6</v>
      </c>
      <c r="F550" s="28">
        <v>63105</v>
      </c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</row>
    <row r="551" spans="1:21" x14ac:dyDescent="0.25">
      <c r="A551" s="7" t="s">
        <v>619</v>
      </c>
      <c r="B551" s="7" t="s">
        <v>546</v>
      </c>
      <c r="C551" s="7" t="s">
        <v>18</v>
      </c>
      <c r="D551" s="27">
        <v>42731</v>
      </c>
      <c r="E551" s="2">
        <f t="shared" ca="1" si="8"/>
        <v>5</v>
      </c>
      <c r="F551" s="28">
        <v>68428</v>
      </c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</row>
    <row r="552" spans="1:21" x14ac:dyDescent="0.25">
      <c r="A552" s="7" t="s">
        <v>620</v>
      </c>
      <c r="B552" s="7" t="s">
        <v>546</v>
      </c>
      <c r="C552" s="7" t="s">
        <v>14</v>
      </c>
      <c r="D552" s="27">
        <v>43480</v>
      </c>
      <c r="E552" s="2">
        <f t="shared" ca="1" si="8"/>
        <v>3</v>
      </c>
      <c r="F552" s="28">
        <v>94909</v>
      </c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</row>
    <row r="553" spans="1:21" x14ac:dyDescent="0.25">
      <c r="A553" s="7" t="s">
        <v>621</v>
      </c>
      <c r="B553" s="7" t="s">
        <v>546</v>
      </c>
      <c r="C553" s="7" t="s">
        <v>22</v>
      </c>
      <c r="D553" s="27">
        <v>42775</v>
      </c>
      <c r="E553" s="2">
        <f t="shared" ca="1" si="8"/>
        <v>4</v>
      </c>
      <c r="F553" s="28">
        <v>129102</v>
      </c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</row>
    <row r="554" spans="1:21" x14ac:dyDescent="0.25">
      <c r="A554" s="7" t="s">
        <v>622</v>
      </c>
      <c r="B554" s="7" t="s">
        <v>546</v>
      </c>
      <c r="C554" s="7" t="s">
        <v>14</v>
      </c>
      <c r="D554" s="27">
        <v>40571</v>
      </c>
      <c r="E554" s="2">
        <f t="shared" ca="1" si="8"/>
        <v>10</v>
      </c>
      <c r="F554" s="28">
        <v>67718</v>
      </c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</row>
    <row r="555" spans="1:21" x14ac:dyDescent="0.25">
      <c r="A555" s="7" t="s">
        <v>623</v>
      </c>
      <c r="B555" s="7" t="s">
        <v>546</v>
      </c>
      <c r="C555" s="7" t="s">
        <v>14</v>
      </c>
      <c r="D555" s="27">
        <v>42050</v>
      </c>
      <c r="E555" s="2">
        <f t="shared" ca="1" si="8"/>
        <v>6</v>
      </c>
      <c r="F555" s="28">
        <v>98922</v>
      </c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</row>
    <row r="556" spans="1:21" x14ac:dyDescent="0.25">
      <c r="A556" s="7" t="s">
        <v>624</v>
      </c>
      <c r="B556" s="7" t="s">
        <v>546</v>
      </c>
      <c r="C556" s="7" t="s">
        <v>14</v>
      </c>
      <c r="D556" s="27">
        <v>43140</v>
      </c>
      <c r="E556" s="2">
        <f t="shared" ca="1" si="8"/>
        <v>3</v>
      </c>
      <c r="F556" s="28">
        <v>81368</v>
      </c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</row>
    <row r="557" spans="1:21" x14ac:dyDescent="0.25">
      <c r="A557" s="7" t="s">
        <v>625</v>
      </c>
      <c r="B557" s="7" t="s">
        <v>546</v>
      </c>
      <c r="C557" s="7" t="s">
        <v>22</v>
      </c>
      <c r="D557" s="27">
        <v>42812</v>
      </c>
      <c r="E557" s="2">
        <f t="shared" ca="1" si="8"/>
        <v>4</v>
      </c>
      <c r="F557" s="28">
        <v>88070</v>
      </c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</row>
    <row r="558" spans="1:21" x14ac:dyDescent="0.25">
      <c r="A558" s="7" t="s">
        <v>626</v>
      </c>
      <c r="B558" s="7" t="s">
        <v>546</v>
      </c>
      <c r="C558" s="7" t="s">
        <v>14</v>
      </c>
      <c r="D558" s="27">
        <v>43881</v>
      </c>
      <c r="E558" s="2">
        <f t="shared" ca="1" si="8"/>
        <v>1</v>
      </c>
      <c r="F558" s="28">
        <v>107631</v>
      </c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</row>
    <row r="559" spans="1:21" x14ac:dyDescent="0.25">
      <c r="A559" s="7" t="s">
        <v>627</v>
      </c>
      <c r="B559" s="7" t="s">
        <v>546</v>
      </c>
      <c r="C559" s="7" t="s">
        <v>22</v>
      </c>
      <c r="D559" s="27">
        <v>43886</v>
      </c>
      <c r="E559" s="2">
        <f t="shared" ca="1" si="8"/>
        <v>1</v>
      </c>
      <c r="F559" s="28">
        <v>76345</v>
      </c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</row>
    <row r="560" spans="1:21" x14ac:dyDescent="0.25">
      <c r="A560" s="7" t="s">
        <v>628</v>
      </c>
      <c r="B560" s="7" t="s">
        <v>546</v>
      </c>
      <c r="C560" s="7" t="s">
        <v>22</v>
      </c>
      <c r="D560" s="27">
        <v>44257</v>
      </c>
      <c r="E560" s="2">
        <f t="shared" ca="1" si="8"/>
        <v>0</v>
      </c>
      <c r="F560" s="28">
        <v>67158</v>
      </c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</row>
    <row r="561" spans="1:21" x14ac:dyDescent="0.25">
      <c r="A561" s="7" t="s">
        <v>629</v>
      </c>
      <c r="B561" s="7" t="s">
        <v>546</v>
      </c>
      <c r="C561" s="7" t="s">
        <v>14</v>
      </c>
      <c r="D561" s="27">
        <v>42810</v>
      </c>
      <c r="E561" s="2">
        <f t="shared" ca="1" si="8"/>
        <v>4</v>
      </c>
      <c r="F561" s="28">
        <v>133375</v>
      </c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</row>
    <row r="562" spans="1:21" x14ac:dyDescent="0.25">
      <c r="A562" s="7" t="s">
        <v>630</v>
      </c>
      <c r="B562" s="7" t="s">
        <v>546</v>
      </c>
      <c r="C562" s="7" t="s">
        <v>14</v>
      </c>
      <c r="D562" s="27">
        <v>39139</v>
      </c>
      <c r="E562" s="2">
        <f t="shared" ca="1" si="8"/>
        <v>14</v>
      </c>
      <c r="F562" s="28">
        <v>67568</v>
      </c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</row>
    <row r="563" spans="1:21" x14ac:dyDescent="0.25">
      <c r="A563" s="7" t="s">
        <v>631</v>
      </c>
      <c r="B563" s="7" t="s">
        <v>546</v>
      </c>
      <c r="C563" s="7" t="s">
        <v>18</v>
      </c>
      <c r="D563" s="27">
        <v>40252</v>
      </c>
      <c r="E563" s="2">
        <f t="shared" ca="1" si="8"/>
        <v>11</v>
      </c>
      <c r="F563" s="28">
        <v>18837</v>
      </c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</row>
    <row r="564" spans="1:21" x14ac:dyDescent="0.25">
      <c r="A564" s="7" t="s">
        <v>632</v>
      </c>
      <c r="B564" s="7" t="s">
        <v>546</v>
      </c>
      <c r="C564" s="7" t="s">
        <v>14</v>
      </c>
      <c r="D564" s="27">
        <v>42449</v>
      </c>
      <c r="E564" s="2">
        <f t="shared" ca="1" si="8"/>
        <v>5</v>
      </c>
      <c r="F564" s="28">
        <v>67049</v>
      </c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</row>
    <row r="565" spans="1:21" x14ac:dyDescent="0.25">
      <c r="A565" s="7" t="s">
        <v>633</v>
      </c>
      <c r="B565" s="7" t="s">
        <v>546</v>
      </c>
      <c r="C565" s="7" t="s">
        <v>18</v>
      </c>
      <c r="D565" s="27">
        <v>43169</v>
      </c>
      <c r="E565" s="2">
        <f t="shared" ca="1" si="8"/>
        <v>3</v>
      </c>
      <c r="F565" s="28">
        <v>37907</v>
      </c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</row>
    <row r="566" spans="1:21" x14ac:dyDescent="0.25">
      <c r="A566" s="7" t="s">
        <v>634</v>
      </c>
      <c r="B566" s="7" t="s">
        <v>635</v>
      </c>
      <c r="C566" s="7" t="s">
        <v>25</v>
      </c>
      <c r="D566" s="27">
        <v>43564</v>
      </c>
      <c r="E566" s="2">
        <f t="shared" ca="1" si="8"/>
        <v>2</v>
      </c>
      <c r="F566" s="28">
        <v>45755</v>
      </c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</row>
    <row r="567" spans="1:21" x14ac:dyDescent="0.25">
      <c r="A567" s="7" t="s">
        <v>636</v>
      </c>
      <c r="B567" s="7" t="s">
        <v>635</v>
      </c>
      <c r="C567" s="7" t="s">
        <v>14</v>
      </c>
      <c r="D567" s="27">
        <v>43577</v>
      </c>
      <c r="E567" s="2">
        <f t="shared" ca="1" si="8"/>
        <v>2</v>
      </c>
      <c r="F567" s="28">
        <v>37306</v>
      </c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</row>
    <row r="568" spans="1:21" x14ac:dyDescent="0.25">
      <c r="A568" s="7" t="s">
        <v>637</v>
      </c>
      <c r="B568" s="7" t="s">
        <v>635</v>
      </c>
      <c r="C568" s="7" t="s">
        <v>14</v>
      </c>
      <c r="D568" s="27">
        <v>43912</v>
      </c>
      <c r="E568" s="2">
        <f t="shared" ca="1" si="8"/>
        <v>1</v>
      </c>
      <c r="F568" s="28">
        <v>82337</v>
      </c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</row>
    <row r="569" spans="1:21" x14ac:dyDescent="0.25">
      <c r="A569" s="7" t="s">
        <v>638</v>
      </c>
      <c r="B569" s="7" t="s">
        <v>635</v>
      </c>
      <c r="C569" s="7" t="s">
        <v>25</v>
      </c>
      <c r="D569" s="27">
        <v>42461</v>
      </c>
      <c r="E569" s="2">
        <f t="shared" ca="1" si="8"/>
        <v>5</v>
      </c>
      <c r="F569" s="28">
        <v>55242</v>
      </c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</row>
    <row r="570" spans="1:21" x14ac:dyDescent="0.25">
      <c r="A570" s="7" t="s">
        <v>639</v>
      </c>
      <c r="B570" s="7" t="s">
        <v>635</v>
      </c>
      <c r="C570" s="7" t="s">
        <v>14</v>
      </c>
      <c r="D570" s="27">
        <v>41741</v>
      </c>
      <c r="E570" s="2">
        <f t="shared" ca="1" si="8"/>
        <v>7</v>
      </c>
      <c r="F570" s="28">
        <v>94554</v>
      </c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</row>
    <row r="571" spans="1:21" x14ac:dyDescent="0.25">
      <c r="A571" s="7" t="s">
        <v>640</v>
      </c>
      <c r="B571" s="7" t="s">
        <v>635</v>
      </c>
      <c r="C571" s="7" t="s">
        <v>22</v>
      </c>
      <c r="D571" s="27">
        <v>38809</v>
      </c>
      <c r="E571" s="2">
        <f t="shared" ca="1" si="8"/>
        <v>15</v>
      </c>
      <c r="F571" s="28">
        <v>129280</v>
      </c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</row>
    <row r="572" spans="1:21" x14ac:dyDescent="0.25">
      <c r="A572" s="7" t="s">
        <v>641</v>
      </c>
      <c r="B572" s="7" t="s">
        <v>635</v>
      </c>
      <c r="C572" s="7" t="s">
        <v>14</v>
      </c>
      <c r="D572" s="27">
        <v>39529</v>
      </c>
      <c r="E572" s="2">
        <f t="shared" ca="1" si="8"/>
        <v>13</v>
      </c>
      <c r="F572" s="28">
        <v>43940</v>
      </c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</row>
    <row r="573" spans="1:21" x14ac:dyDescent="0.25">
      <c r="A573" s="7" t="s">
        <v>642</v>
      </c>
      <c r="B573" s="7" t="s">
        <v>635</v>
      </c>
      <c r="C573" s="7" t="s">
        <v>18</v>
      </c>
      <c r="D573" s="27">
        <v>39534</v>
      </c>
      <c r="E573" s="2">
        <f t="shared" ca="1" si="8"/>
        <v>13</v>
      </c>
      <c r="F573" s="28">
        <v>31519</v>
      </c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</row>
    <row r="574" spans="1:21" x14ac:dyDescent="0.25">
      <c r="A574" s="7" t="s">
        <v>643</v>
      </c>
      <c r="B574" s="7" t="s">
        <v>635</v>
      </c>
      <c r="C574" s="7" t="s">
        <v>14</v>
      </c>
      <c r="D574" s="27">
        <v>40628</v>
      </c>
      <c r="E574" s="2">
        <f t="shared" ca="1" si="8"/>
        <v>10</v>
      </c>
      <c r="F574" s="28">
        <v>123860</v>
      </c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</row>
    <row r="575" spans="1:21" x14ac:dyDescent="0.25">
      <c r="A575" s="7" t="s">
        <v>644</v>
      </c>
      <c r="B575" s="7" t="s">
        <v>635</v>
      </c>
      <c r="C575" s="7" t="s">
        <v>14</v>
      </c>
      <c r="D575" s="27">
        <v>42451</v>
      </c>
      <c r="E575" s="2">
        <f t="shared" ca="1" si="8"/>
        <v>5</v>
      </c>
      <c r="F575" s="28">
        <v>125704</v>
      </c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</row>
    <row r="576" spans="1:21" x14ac:dyDescent="0.25">
      <c r="A576" s="7" t="s">
        <v>645</v>
      </c>
      <c r="B576" s="7" t="s">
        <v>635</v>
      </c>
      <c r="C576" s="7" t="s">
        <v>14</v>
      </c>
      <c r="D576" s="27">
        <v>42818</v>
      </c>
      <c r="E576" s="2">
        <f t="shared" ca="1" si="8"/>
        <v>4</v>
      </c>
      <c r="F576" s="28">
        <v>108204</v>
      </c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</row>
    <row r="577" spans="1:21" x14ac:dyDescent="0.25">
      <c r="A577" s="7" t="s">
        <v>646</v>
      </c>
      <c r="B577" s="7" t="s">
        <v>635</v>
      </c>
      <c r="C577" s="7" t="s">
        <v>22</v>
      </c>
      <c r="D577" s="27">
        <v>43590</v>
      </c>
      <c r="E577" s="2">
        <f t="shared" ca="1" si="8"/>
        <v>2</v>
      </c>
      <c r="F577" s="28">
        <v>134316</v>
      </c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</row>
    <row r="578" spans="1:21" x14ac:dyDescent="0.25">
      <c r="A578" s="7" t="s">
        <v>647</v>
      </c>
      <c r="B578" s="7" t="s">
        <v>635</v>
      </c>
      <c r="C578" s="7" t="s">
        <v>14</v>
      </c>
      <c r="D578" s="27">
        <v>42126</v>
      </c>
      <c r="E578" s="2">
        <f t="shared" ref="E578:E641" ca="1" si="9">DATEDIF(D578,TODAY(),"Y")</f>
        <v>6</v>
      </c>
      <c r="F578" s="28">
        <v>81491</v>
      </c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</row>
    <row r="579" spans="1:21" x14ac:dyDescent="0.25">
      <c r="A579" s="7" t="s">
        <v>648</v>
      </c>
      <c r="B579" s="7" t="s">
        <v>635</v>
      </c>
      <c r="C579" s="7" t="s">
        <v>14</v>
      </c>
      <c r="D579" s="27">
        <v>42137</v>
      </c>
      <c r="E579" s="2">
        <f t="shared" ca="1" si="9"/>
        <v>6</v>
      </c>
      <c r="F579" s="28">
        <v>67746</v>
      </c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</row>
    <row r="580" spans="1:21" x14ac:dyDescent="0.25">
      <c r="A580" s="7" t="s">
        <v>649</v>
      </c>
      <c r="B580" s="7" t="s">
        <v>635</v>
      </c>
      <c r="C580" s="7" t="s">
        <v>14</v>
      </c>
      <c r="D580" s="27">
        <v>42144</v>
      </c>
      <c r="E580" s="2">
        <f t="shared" ca="1" si="9"/>
        <v>6</v>
      </c>
      <c r="F580" s="28">
        <v>100342</v>
      </c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</row>
    <row r="581" spans="1:21" x14ac:dyDescent="0.25">
      <c r="A581" s="7" t="s">
        <v>650</v>
      </c>
      <c r="B581" s="7" t="s">
        <v>635</v>
      </c>
      <c r="C581" s="7" t="s">
        <v>14</v>
      </c>
      <c r="D581" s="27">
        <v>42140</v>
      </c>
      <c r="E581" s="2">
        <f t="shared" ca="1" si="9"/>
        <v>6</v>
      </c>
      <c r="F581" s="28">
        <v>58559</v>
      </c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</row>
    <row r="582" spans="1:21" x14ac:dyDescent="0.25">
      <c r="A582" s="7" t="s">
        <v>651</v>
      </c>
      <c r="B582" s="7" t="s">
        <v>635</v>
      </c>
      <c r="C582" s="7" t="s">
        <v>18</v>
      </c>
      <c r="D582" s="27">
        <v>38845</v>
      </c>
      <c r="E582" s="2">
        <f t="shared" ca="1" si="9"/>
        <v>15</v>
      </c>
      <c r="F582" s="28">
        <v>59365</v>
      </c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</row>
    <row r="583" spans="1:21" x14ac:dyDescent="0.25">
      <c r="A583" s="7" t="s">
        <v>652</v>
      </c>
      <c r="B583" s="7" t="s">
        <v>635</v>
      </c>
      <c r="C583" s="7" t="s">
        <v>18</v>
      </c>
      <c r="D583" s="27">
        <v>39199</v>
      </c>
      <c r="E583" s="2">
        <f t="shared" ca="1" si="9"/>
        <v>14</v>
      </c>
      <c r="F583" s="28">
        <v>52525</v>
      </c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</row>
    <row r="584" spans="1:21" x14ac:dyDescent="0.25">
      <c r="A584" s="7" t="s">
        <v>653</v>
      </c>
      <c r="B584" s="7" t="s">
        <v>635</v>
      </c>
      <c r="C584" s="7" t="s">
        <v>22</v>
      </c>
      <c r="D584" s="27">
        <v>39217</v>
      </c>
      <c r="E584" s="2">
        <f t="shared" ca="1" si="9"/>
        <v>14</v>
      </c>
      <c r="F584" s="28">
        <v>80058</v>
      </c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</row>
    <row r="585" spans="1:21" x14ac:dyDescent="0.25">
      <c r="A585" s="7" t="s">
        <v>654</v>
      </c>
      <c r="B585" s="7" t="s">
        <v>635</v>
      </c>
      <c r="C585" s="7" t="s">
        <v>25</v>
      </c>
      <c r="D585" s="27">
        <v>39560</v>
      </c>
      <c r="E585" s="2">
        <f t="shared" ca="1" si="9"/>
        <v>13</v>
      </c>
      <c r="F585" s="28">
        <v>23356</v>
      </c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</row>
    <row r="586" spans="1:21" x14ac:dyDescent="0.25">
      <c r="A586" s="7" t="s">
        <v>655</v>
      </c>
      <c r="B586" s="7" t="s">
        <v>635</v>
      </c>
      <c r="C586" s="7" t="s">
        <v>22</v>
      </c>
      <c r="D586" s="27">
        <v>41030</v>
      </c>
      <c r="E586" s="2">
        <f t="shared" ca="1" si="9"/>
        <v>9</v>
      </c>
      <c r="F586" s="28">
        <v>96984</v>
      </c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</row>
    <row r="587" spans="1:21" x14ac:dyDescent="0.25">
      <c r="A587" s="7" t="s">
        <v>656</v>
      </c>
      <c r="B587" s="7" t="s">
        <v>635</v>
      </c>
      <c r="C587" s="7" t="s">
        <v>14</v>
      </c>
      <c r="D587" s="27">
        <v>43584</v>
      </c>
      <c r="E587" s="2">
        <f t="shared" ca="1" si="9"/>
        <v>2</v>
      </c>
      <c r="F587" s="28">
        <v>120517</v>
      </c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</row>
    <row r="588" spans="1:21" x14ac:dyDescent="0.25">
      <c r="A588" s="7" t="s">
        <v>657</v>
      </c>
      <c r="B588" s="7" t="s">
        <v>635</v>
      </c>
      <c r="C588" s="7" t="s">
        <v>14</v>
      </c>
      <c r="D588" s="27">
        <v>43993</v>
      </c>
      <c r="E588" s="2">
        <f t="shared" ca="1" si="9"/>
        <v>1</v>
      </c>
      <c r="F588" s="28">
        <v>98458</v>
      </c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</row>
    <row r="589" spans="1:21" x14ac:dyDescent="0.25">
      <c r="A589" s="7" t="s">
        <v>658</v>
      </c>
      <c r="B589" s="7" t="s">
        <v>635</v>
      </c>
      <c r="C589" s="7" t="s">
        <v>14</v>
      </c>
      <c r="D589" s="27">
        <v>41787</v>
      </c>
      <c r="E589" s="2">
        <f t="shared" ca="1" si="9"/>
        <v>7</v>
      </c>
      <c r="F589" s="28">
        <v>118196</v>
      </c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</row>
    <row r="590" spans="1:21" x14ac:dyDescent="0.25">
      <c r="A590" s="7" t="s">
        <v>659</v>
      </c>
      <c r="B590" s="7" t="s">
        <v>635</v>
      </c>
      <c r="C590" s="7" t="s">
        <v>25</v>
      </c>
      <c r="D590" s="27">
        <v>38864</v>
      </c>
      <c r="E590" s="2">
        <f t="shared" ca="1" si="9"/>
        <v>15</v>
      </c>
      <c r="F590" s="28">
        <v>19274</v>
      </c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</row>
    <row r="591" spans="1:21" x14ac:dyDescent="0.25">
      <c r="A591" s="7" t="s">
        <v>660</v>
      </c>
      <c r="B591" s="7" t="s">
        <v>635</v>
      </c>
      <c r="C591" s="7" t="s">
        <v>25</v>
      </c>
      <c r="D591" s="27">
        <v>38872</v>
      </c>
      <c r="E591" s="2">
        <f t="shared" ca="1" si="9"/>
        <v>15</v>
      </c>
      <c r="F591" s="28">
        <v>26905</v>
      </c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</row>
    <row r="592" spans="1:21" x14ac:dyDescent="0.25">
      <c r="A592" s="7" t="s">
        <v>661</v>
      </c>
      <c r="B592" s="7" t="s">
        <v>635</v>
      </c>
      <c r="C592" s="7" t="s">
        <v>14</v>
      </c>
      <c r="D592" s="27">
        <v>39248</v>
      </c>
      <c r="E592" s="2">
        <f t="shared" ca="1" si="9"/>
        <v>14</v>
      </c>
      <c r="F592" s="28">
        <v>87715</v>
      </c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</row>
    <row r="593" spans="1:21" x14ac:dyDescent="0.25">
      <c r="A593" s="7" t="s">
        <v>662</v>
      </c>
      <c r="B593" s="7" t="s">
        <v>635</v>
      </c>
      <c r="C593" s="7" t="s">
        <v>22</v>
      </c>
      <c r="D593" s="27">
        <v>41796</v>
      </c>
      <c r="E593" s="2">
        <f t="shared" ca="1" si="9"/>
        <v>7</v>
      </c>
      <c r="F593" s="28">
        <v>129034</v>
      </c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</row>
    <row r="594" spans="1:21" x14ac:dyDescent="0.25">
      <c r="A594" s="7" t="s">
        <v>663</v>
      </c>
      <c r="B594" s="7" t="s">
        <v>635</v>
      </c>
      <c r="C594" s="7" t="s">
        <v>14</v>
      </c>
      <c r="D594" s="27">
        <v>42156</v>
      </c>
      <c r="E594" s="2">
        <f t="shared" ca="1" si="9"/>
        <v>6</v>
      </c>
      <c r="F594" s="28">
        <v>65465</v>
      </c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</row>
    <row r="595" spans="1:21" x14ac:dyDescent="0.25">
      <c r="A595" s="7" t="s">
        <v>664</v>
      </c>
      <c r="B595" s="7" t="s">
        <v>635</v>
      </c>
      <c r="C595" s="7" t="s">
        <v>14</v>
      </c>
      <c r="D595" s="27">
        <v>44019</v>
      </c>
      <c r="E595" s="2">
        <f t="shared" ca="1" si="9"/>
        <v>1</v>
      </c>
      <c r="F595" s="28">
        <v>102812</v>
      </c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</row>
    <row r="596" spans="1:21" x14ac:dyDescent="0.25">
      <c r="A596" s="7" t="s">
        <v>665</v>
      </c>
      <c r="B596" s="7" t="s">
        <v>635</v>
      </c>
      <c r="C596" s="7" t="s">
        <v>14</v>
      </c>
      <c r="D596" s="27">
        <v>42186</v>
      </c>
      <c r="E596" s="2">
        <f t="shared" ca="1" si="9"/>
        <v>6</v>
      </c>
      <c r="F596" s="28">
        <v>124175</v>
      </c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</row>
    <row r="597" spans="1:21" x14ac:dyDescent="0.25">
      <c r="A597" s="7" t="s">
        <v>666</v>
      </c>
      <c r="B597" s="7" t="s">
        <v>635</v>
      </c>
      <c r="C597" s="7" t="s">
        <v>14</v>
      </c>
      <c r="D597" s="27">
        <v>38899</v>
      </c>
      <c r="E597" s="2">
        <f t="shared" ca="1" si="9"/>
        <v>15</v>
      </c>
      <c r="F597" s="28">
        <v>105529</v>
      </c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</row>
    <row r="598" spans="1:21" x14ac:dyDescent="0.25">
      <c r="A598" s="7" t="s">
        <v>667</v>
      </c>
      <c r="B598" s="7" t="s">
        <v>635</v>
      </c>
      <c r="C598" s="7" t="s">
        <v>22</v>
      </c>
      <c r="D598" s="27">
        <v>39645</v>
      </c>
      <c r="E598" s="2">
        <f t="shared" ca="1" si="9"/>
        <v>13</v>
      </c>
      <c r="F598" s="28">
        <v>116762</v>
      </c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</row>
    <row r="599" spans="1:21" x14ac:dyDescent="0.25">
      <c r="A599" s="7" t="s">
        <v>668</v>
      </c>
      <c r="B599" s="7" t="s">
        <v>635</v>
      </c>
      <c r="C599" s="7" t="s">
        <v>14</v>
      </c>
      <c r="D599" s="27">
        <v>41859</v>
      </c>
      <c r="E599" s="2">
        <f t="shared" ca="1" si="9"/>
        <v>7</v>
      </c>
      <c r="F599" s="28">
        <v>56716</v>
      </c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</row>
    <row r="600" spans="1:21" x14ac:dyDescent="0.25">
      <c r="A600" s="7" t="s">
        <v>669</v>
      </c>
      <c r="B600" s="7" t="s">
        <v>635</v>
      </c>
      <c r="C600" s="7" t="s">
        <v>14</v>
      </c>
      <c r="D600" s="27">
        <v>39293</v>
      </c>
      <c r="E600" s="2">
        <f t="shared" ca="1" si="9"/>
        <v>14</v>
      </c>
      <c r="F600" s="28">
        <v>58559</v>
      </c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</row>
    <row r="601" spans="1:21" x14ac:dyDescent="0.25">
      <c r="A601" s="7" t="s">
        <v>670</v>
      </c>
      <c r="B601" s="7" t="s">
        <v>635</v>
      </c>
      <c r="C601" s="7" t="s">
        <v>14</v>
      </c>
      <c r="D601" s="27">
        <v>39315</v>
      </c>
      <c r="E601" s="2">
        <f t="shared" ca="1" si="9"/>
        <v>14</v>
      </c>
      <c r="F601" s="28">
        <v>103904</v>
      </c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spans="1:21" x14ac:dyDescent="0.25">
      <c r="A602" s="7" t="s">
        <v>671</v>
      </c>
      <c r="B602" s="7" t="s">
        <v>635</v>
      </c>
      <c r="C602" s="7" t="s">
        <v>18</v>
      </c>
      <c r="D602" s="27">
        <v>40778</v>
      </c>
      <c r="E602" s="2">
        <f t="shared" ca="1" si="9"/>
        <v>10</v>
      </c>
      <c r="F602" s="28">
        <v>42834</v>
      </c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</row>
    <row r="603" spans="1:21" x14ac:dyDescent="0.25">
      <c r="A603" s="7" t="s">
        <v>672</v>
      </c>
      <c r="B603" s="7" t="s">
        <v>635</v>
      </c>
      <c r="C603" s="7" t="s">
        <v>14</v>
      </c>
      <c r="D603" s="27">
        <v>40796</v>
      </c>
      <c r="E603" s="2">
        <f t="shared" ca="1" si="9"/>
        <v>10</v>
      </c>
      <c r="F603" s="28">
        <v>43871</v>
      </c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</row>
    <row r="604" spans="1:21" x14ac:dyDescent="0.25">
      <c r="A604" s="7" t="s">
        <v>673</v>
      </c>
      <c r="B604" s="7" t="s">
        <v>635</v>
      </c>
      <c r="C604" s="7" t="s">
        <v>22</v>
      </c>
      <c r="D604" s="27">
        <v>43353</v>
      </c>
      <c r="E604" s="2">
        <f t="shared" ca="1" si="9"/>
        <v>3</v>
      </c>
      <c r="F604" s="28">
        <v>32405</v>
      </c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</row>
    <row r="605" spans="1:21" x14ac:dyDescent="0.25">
      <c r="A605" s="7" t="s">
        <v>674</v>
      </c>
      <c r="B605" s="7" t="s">
        <v>635</v>
      </c>
      <c r="C605" s="7" t="s">
        <v>22</v>
      </c>
      <c r="D605" s="27">
        <v>43729</v>
      </c>
      <c r="E605" s="2">
        <f t="shared" ca="1" si="9"/>
        <v>2</v>
      </c>
      <c r="F605" s="28">
        <v>70052</v>
      </c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</row>
    <row r="606" spans="1:21" x14ac:dyDescent="0.25">
      <c r="A606" s="7" t="s">
        <v>675</v>
      </c>
      <c r="B606" s="7" t="s">
        <v>635</v>
      </c>
      <c r="C606" s="7" t="s">
        <v>14</v>
      </c>
      <c r="D606" s="27">
        <v>42276</v>
      </c>
      <c r="E606" s="2">
        <f t="shared" ca="1" si="9"/>
        <v>6</v>
      </c>
      <c r="F606" s="28">
        <v>81381</v>
      </c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</row>
    <row r="607" spans="1:21" x14ac:dyDescent="0.25">
      <c r="A607" s="7" t="s">
        <v>676</v>
      </c>
      <c r="B607" s="7" t="s">
        <v>635</v>
      </c>
      <c r="C607" s="7" t="s">
        <v>25</v>
      </c>
      <c r="D607" s="27">
        <v>42296</v>
      </c>
      <c r="E607" s="2">
        <f t="shared" ca="1" si="9"/>
        <v>6</v>
      </c>
      <c r="F607" s="28">
        <v>39776</v>
      </c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</row>
    <row r="608" spans="1:21" x14ac:dyDescent="0.25">
      <c r="A608" s="7" t="s">
        <v>677</v>
      </c>
      <c r="B608" s="7" t="s">
        <v>635</v>
      </c>
      <c r="C608" s="7" t="s">
        <v>14</v>
      </c>
      <c r="D608" s="27">
        <v>39363</v>
      </c>
      <c r="E608" s="2">
        <f t="shared" ca="1" si="9"/>
        <v>14</v>
      </c>
      <c r="F608" s="28">
        <v>100642</v>
      </c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</row>
    <row r="609" spans="1:21" x14ac:dyDescent="0.25">
      <c r="A609" s="7" t="s">
        <v>678</v>
      </c>
      <c r="B609" s="7" t="s">
        <v>635</v>
      </c>
      <c r="C609" s="7" t="s">
        <v>22</v>
      </c>
      <c r="D609" s="27">
        <v>40085</v>
      </c>
      <c r="E609" s="2">
        <f t="shared" ca="1" si="9"/>
        <v>12</v>
      </c>
      <c r="F609" s="28">
        <v>70243</v>
      </c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</row>
    <row r="610" spans="1:21" x14ac:dyDescent="0.25">
      <c r="A610" s="7" t="s">
        <v>679</v>
      </c>
      <c r="B610" s="7" t="s">
        <v>635</v>
      </c>
      <c r="C610" s="7" t="s">
        <v>18</v>
      </c>
      <c r="D610" s="27">
        <v>40818</v>
      </c>
      <c r="E610" s="2">
        <f t="shared" ca="1" si="9"/>
        <v>10</v>
      </c>
      <c r="F610" s="28">
        <v>73191</v>
      </c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</row>
    <row r="611" spans="1:21" x14ac:dyDescent="0.25">
      <c r="A611" s="7" t="s">
        <v>680</v>
      </c>
      <c r="B611" s="7" t="s">
        <v>635</v>
      </c>
      <c r="C611" s="7" t="s">
        <v>14</v>
      </c>
      <c r="D611" s="27">
        <v>41905</v>
      </c>
      <c r="E611" s="2">
        <f t="shared" ca="1" si="9"/>
        <v>7</v>
      </c>
      <c r="F611" s="28">
        <v>110456</v>
      </c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</row>
    <row r="612" spans="1:21" x14ac:dyDescent="0.25">
      <c r="A612" s="7" t="s">
        <v>681</v>
      </c>
      <c r="B612" s="7" t="s">
        <v>635</v>
      </c>
      <c r="C612" s="7" t="s">
        <v>14</v>
      </c>
      <c r="D612" s="27">
        <v>43762</v>
      </c>
      <c r="E612" s="2">
        <f t="shared" ca="1" si="9"/>
        <v>2</v>
      </c>
      <c r="F612" s="28">
        <v>101993</v>
      </c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</row>
    <row r="613" spans="1:21" x14ac:dyDescent="0.25">
      <c r="A613" s="7" t="s">
        <v>682</v>
      </c>
      <c r="B613" s="7" t="s">
        <v>635</v>
      </c>
      <c r="C613" s="7" t="s">
        <v>14</v>
      </c>
      <c r="D613" s="27">
        <v>39015</v>
      </c>
      <c r="E613" s="2">
        <f t="shared" ca="1" si="9"/>
        <v>15</v>
      </c>
      <c r="F613" s="28">
        <v>118551</v>
      </c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</row>
    <row r="614" spans="1:21" x14ac:dyDescent="0.25">
      <c r="A614" s="7" t="s">
        <v>683</v>
      </c>
      <c r="B614" s="7" t="s">
        <v>635</v>
      </c>
      <c r="C614" s="7" t="s">
        <v>14</v>
      </c>
      <c r="D614" s="27">
        <v>44160</v>
      </c>
      <c r="E614" s="2">
        <f t="shared" ca="1" si="9"/>
        <v>1</v>
      </c>
      <c r="F614" s="28">
        <v>129498</v>
      </c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</row>
    <row r="615" spans="1:21" x14ac:dyDescent="0.25">
      <c r="A615" s="7" t="s">
        <v>684</v>
      </c>
      <c r="B615" s="7" t="s">
        <v>635</v>
      </c>
      <c r="C615" s="7" t="s">
        <v>18</v>
      </c>
      <c r="D615" s="27">
        <v>41978</v>
      </c>
      <c r="E615" s="2">
        <f t="shared" ca="1" si="9"/>
        <v>7</v>
      </c>
      <c r="F615" s="28">
        <v>64182</v>
      </c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</row>
    <row r="616" spans="1:21" x14ac:dyDescent="0.25">
      <c r="A616" s="7" t="s">
        <v>685</v>
      </c>
      <c r="B616" s="7" t="s">
        <v>635</v>
      </c>
      <c r="C616" s="7" t="s">
        <v>22</v>
      </c>
      <c r="D616" s="27">
        <v>39409</v>
      </c>
      <c r="E616" s="2">
        <f t="shared" ca="1" si="9"/>
        <v>14</v>
      </c>
      <c r="F616" s="28">
        <v>91291</v>
      </c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</row>
    <row r="617" spans="1:21" x14ac:dyDescent="0.25">
      <c r="A617" s="7" t="s">
        <v>686</v>
      </c>
      <c r="B617" s="7" t="s">
        <v>635</v>
      </c>
      <c r="C617" s="7" t="s">
        <v>14</v>
      </c>
      <c r="D617" s="27">
        <v>39410</v>
      </c>
      <c r="E617" s="2">
        <f t="shared" ca="1" si="9"/>
        <v>14</v>
      </c>
      <c r="F617" s="28">
        <v>68892</v>
      </c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</row>
    <row r="618" spans="1:21" x14ac:dyDescent="0.25">
      <c r="A618" s="7" t="s">
        <v>687</v>
      </c>
      <c r="B618" s="7" t="s">
        <v>635</v>
      </c>
      <c r="C618" s="7" t="s">
        <v>18</v>
      </c>
      <c r="D618" s="27">
        <v>39426</v>
      </c>
      <c r="E618" s="2">
        <f t="shared" ca="1" si="9"/>
        <v>14</v>
      </c>
      <c r="F618" s="28">
        <v>71104</v>
      </c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</row>
    <row r="619" spans="1:21" x14ac:dyDescent="0.25">
      <c r="A619" s="7" t="s">
        <v>688</v>
      </c>
      <c r="B619" s="7" t="s">
        <v>635</v>
      </c>
      <c r="C619" s="7" t="s">
        <v>14</v>
      </c>
      <c r="D619" s="27">
        <v>41240</v>
      </c>
      <c r="E619" s="2">
        <f t="shared" ca="1" si="9"/>
        <v>9</v>
      </c>
      <c r="F619" s="28">
        <v>47926</v>
      </c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</row>
    <row r="620" spans="1:21" x14ac:dyDescent="0.25">
      <c r="A620" s="7" t="s">
        <v>689</v>
      </c>
      <c r="B620" s="7" t="s">
        <v>635</v>
      </c>
      <c r="C620" s="7" t="s">
        <v>22</v>
      </c>
      <c r="D620" s="27">
        <v>42723</v>
      </c>
      <c r="E620" s="2">
        <f t="shared" ca="1" si="9"/>
        <v>5</v>
      </c>
      <c r="F620" s="28">
        <v>65056</v>
      </c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</row>
    <row r="621" spans="1:21" x14ac:dyDescent="0.25">
      <c r="A621" s="7" t="s">
        <v>690</v>
      </c>
      <c r="B621" s="7" t="s">
        <v>635</v>
      </c>
      <c r="C621" s="7" t="s">
        <v>14</v>
      </c>
      <c r="D621" s="27">
        <v>43081</v>
      </c>
      <c r="E621" s="2">
        <f t="shared" ca="1" si="9"/>
        <v>4</v>
      </c>
      <c r="F621" s="28">
        <v>34822</v>
      </c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</row>
    <row r="622" spans="1:21" x14ac:dyDescent="0.25">
      <c r="A622" s="7" t="s">
        <v>691</v>
      </c>
      <c r="B622" s="7" t="s">
        <v>635</v>
      </c>
      <c r="C622" s="7" t="s">
        <v>18</v>
      </c>
      <c r="D622" s="27">
        <v>44198</v>
      </c>
      <c r="E622" s="2">
        <f t="shared" ca="1" si="9"/>
        <v>1</v>
      </c>
      <c r="F622" s="28">
        <v>38875</v>
      </c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</row>
    <row r="623" spans="1:21" x14ac:dyDescent="0.25">
      <c r="A623" s="7" t="s">
        <v>692</v>
      </c>
      <c r="B623" s="7" t="s">
        <v>635</v>
      </c>
      <c r="C623" s="7" t="s">
        <v>14</v>
      </c>
      <c r="D623" s="27">
        <v>43472</v>
      </c>
      <c r="E623" s="2">
        <f t="shared" ca="1" si="9"/>
        <v>3</v>
      </c>
      <c r="F623" s="28">
        <v>94649</v>
      </c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</row>
    <row r="624" spans="1:21" x14ac:dyDescent="0.25">
      <c r="A624" s="7" t="s">
        <v>693</v>
      </c>
      <c r="B624" s="7" t="s">
        <v>635</v>
      </c>
      <c r="C624" s="7" t="s">
        <v>14</v>
      </c>
      <c r="D624" s="27">
        <v>42005</v>
      </c>
      <c r="E624" s="2">
        <f t="shared" ca="1" si="9"/>
        <v>7</v>
      </c>
      <c r="F624" s="28">
        <v>48239</v>
      </c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</row>
    <row r="625" spans="1:21" x14ac:dyDescent="0.25">
      <c r="A625" s="7" t="s">
        <v>694</v>
      </c>
      <c r="B625" s="7" t="s">
        <v>635</v>
      </c>
      <c r="C625" s="7" t="s">
        <v>22</v>
      </c>
      <c r="D625" s="27">
        <v>39073</v>
      </c>
      <c r="E625" s="2">
        <f t="shared" ca="1" si="9"/>
        <v>15</v>
      </c>
      <c r="F625" s="28">
        <v>88670</v>
      </c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</row>
    <row r="626" spans="1:21" x14ac:dyDescent="0.25">
      <c r="A626" s="7" t="s">
        <v>695</v>
      </c>
      <c r="B626" s="7" t="s">
        <v>635</v>
      </c>
      <c r="C626" s="7" t="s">
        <v>14</v>
      </c>
      <c r="D626" s="27">
        <v>39081</v>
      </c>
      <c r="E626" s="2">
        <f t="shared" ca="1" si="9"/>
        <v>15</v>
      </c>
      <c r="F626" s="28">
        <v>119547</v>
      </c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</row>
    <row r="627" spans="1:21" x14ac:dyDescent="0.25">
      <c r="A627" s="7" t="s">
        <v>696</v>
      </c>
      <c r="B627" s="7" t="s">
        <v>635</v>
      </c>
      <c r="C627" s="7" t="s">
        <v>14</v>
      </c>
      <c r="D627" s="27">
        <v>39084</v>
      </c>
      <c r="E627" s="2">
        <f t="shared" ca="1" si="9"/>
        <v>15</v>
      </c>
      <c r="F627" s="28">
        <v>101215</v>
      </c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</row>
    <row r="628" spans="1:21" x14ac:dyDescent="0.25">
      <c r="A628" s="7" t="s">
        <v>697</v>
      </c>
      <c r="B628" s="7" t="s">
        <v>635</v>
      </c>
      <c r="C628" s="7" t="s">
        <v>14</v>
      </c>
      <c r="D628" s="27">
        <v>42748</v>
      </c>
      <c r="E628" s="2">
        <f t="shared" ca="1" si="9"/>
        <v>5</v>
      </c>
      <c r="F628" s="28">
        <v>44049</v>
      </c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</row>
    <row r="629" spans="1:21" x14ac:dyDescent="0.25">
      <c r="A629" s="7" t="s">
        <v>698</v>
      </c>
      <c r="B629" s="7" t="s">
        <v>635</v>
      </c>
      <c r="C629" s="7" t="s">
        <v>14</v>
      </c>
      <c r="D629" s="27">
        <v>43856</v>
      </c>
      <c r="E629" s="2">
        <f t="shared" ca="1" si="9"/>
        <v>1</v>
      </c>
      <c r="F629" s="28">
        <v>94676</v>
      </c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</row>
    <row r="630" spans="1:21" x14ac:dyDescent="0.25">
      <c r="A630" s="7" t="s">
        <v>699</v>
      </c>
      <c r="B630" s="7" t="s">
        <v>635</v>
      </c>
      <c r="C630" s="7" t="s">
        <v>22</v>
      </c>
      <c r="D630" s="27">
        <v>44222</v>
      </c>
      <c r="E630" s="2">
        <f t="shared" ca="1" si="9"/>
        <v>0</v>
      </c>
      <c r="F630" s="28">
        <v>83620</v>
      </c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</row>
    <row r="631" spans="1:21" x14ac:dyDescent="0.25">
      <c r="A631" s="7" t="s">
        <v>700</v>
      </c>
      <c r="B631" s="7" t="s">
        <v>635</v>
      </c>
      <c r="C631" s="7" t="s">
        <v>14</v>
      </c>
      <c r="D631" s="27">
        <v>42401</v>
      </c>
      <c r="E631" s="2">
        <f t="shared" ca="1" si="9"/>
        <v>5</v>
      </c>
      <c r="F631" s="28">
        <v>72809</v>
      </c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</row>
    <row r="632" spans="1:21" x14ac:dyDescent="0.25">
      <c r="A632" s="7" t="s">
        <v>701</v>
      </c>
      <c r="B632" s="7" t="s">
        <v>635</v>
      </c>
      <c r="C632" s="7" t="s">
        <v>14</v>
      </c>
      <c r="D632" s="27">
        <v>43489</v>
      </c>
      <c r="E632" s="2">
        <f t="shared" ca="1" si="9"/>
        <v>2</v>
      </c>
      <c r="F632" s="28">
        <v>99769</v>
      </c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</row>
    <row r="633" spans="1:21" x14ac:dyDescent="0.25">
      <c r="A633" s="7" t="s">
        <v>702</v>
      </c>
      <c r="B633" s="7" t="s">
        <v>635</v>
      </c>
      <c r="C633" s="7" t="s">
        <v>22</v>
      </c>
      <c r="D633" s="27">
        <v>39482</v>
      </c>
      <c r="E633" s="2">
        <f t="shared" ca="1" si="9"/>
        <v>13</v>
      </c>
      <c r="F633" s="28">
        <v>82351</v>
      </c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</row>
    <row r="634" spans="1:21" x14ac:dyDescent="0.25">
      <c r="A634" s="7" t="s">
        <v>703</v>
      </c>
      <c r="B634" s="7" t="s">
        <v>635</v>
      </c>
      <c r="C634" s="7" t="s">
        <v>14</v>
      </c>
      <c r="D634" s="27">
        <v>42800</v>
      </c>
      <c r="E634" s="2">
        <f t="shared" ca="1" si="9"/>
        <v>4</v>
      </c>
      <c r="F634" s="28">
        <v>80932</v>
      </c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</row>
    <row r="635" spans="1:21" x14ac:dyDescent="0.25">
      <c r="A635" s="7" t="s">
        <v>704</v>
      </c>
      <c r="B635" s="7" t="s">
        <v>635</v>
      </c>
      <c r="C635" s="7" t="s">
        <v>25</v>
      </c>
      <c r="D635" s="27">
        <v>42420</v>
      </c>
      <c r="E635" s="2">
        <f t="shared" ca="1" si="9"/>
        <v>5</v>
      </c>
      <c r="F635" s="28">
        <v>35586</v>
      </c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</row>
    <row r="636" spans="1:21" x14ac:dyDescent="0.25">
      <c r="A636" s="7" t="s">
        <v>705</v>
      </c>
      <c r="B636" s="7" t="s">
        <v>635</v>
      </c>
      <c r="C636" s="7" t="s">
        <v>25</v>
      </c>
      <c r="D636" s="27">
        <v>43518</v>
      </c>
      <c r="E636" s="2">
        <f t="shared" ca="1" si="9"/>
        <v>2</v>
      </c>
      <c r="F636" s="28">
        <v>50314</v>
      </c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</row>
    <row r="637" spans="1:21" x14ac:dyDescent="0.25">
      <c r="A637" s="7" t="s">
        <v>706</v>
      </c>
      <c r="B637" s="7" t="s">
        <v>635</v>
      </c>
      <c r="C637" s="7" t="s">
        <v>14</v>
      </c>
      <c r="D637" s="27">
        <v>43524</v>
      </c>
      <c r="E637" s="2">
        <f t="shared" ca="1" si="9"/>
        <v>2</v>
      </c>
      <c r="F637" s="28">
        <v>51557</v>
      </c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</row>
    <row r="638" spans="1:21" x14ac:dyDescent="0.25">
      <c r="A638" s="7" t="s">
        <v>707</v>
      </c>
      <c r="B638" s="7" t="s">
        <v>635</v>
      </c>
      <c r="C638" s="7" t="s">
        <v>14</v>
      </c>
      <c r="D638" s="27">
        <v>39517</v>
      </c>
      <c r="E638" s="2">
        <f t="shared" ca="1" si="9"/>
        <v>13</v>
      </c>
      <c r="F638" s="28">
        <v>72454</v>
      </c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</row>
    <row r="639" spans="1:21" x14ac:dyDescent="0.25">
      <c r="A639" s="7" t="s">
        <v>708</v>
      </c>
      <c r="B639" s="7" t="s">
        <v>709</v>
      </c>
      <c r="C639" s="7" t="s">
        <v>22</v>
      </c>
      <c r="D639" s="27">
        <v>42090</v>
      </c>
      <c r="E639" s="2">
        <f t="shared" ca="1" si="9"/>
        <v>6</v>
      </c>
      <c r="F639" s="28">
        <v>105338</v>
      </c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</row>
    <row r="640" spans="1:21" x14ac:dyDescent="0.25">
      <c r="A640" s="7" t="s">
        <v>710</v>
      </c>
      <c r="B640" s="7" t="s">
        <v>709</v>
      </c>
      <c r="C640" s="7" t="s">
        <v>22</v>
      </c>
      <c r="D640" s="27">
        <v>42093</v>
      </c>
      <c r="E640" s="2">
        <f t="shared" ca="1" si="9"/>
        <v>6</v>
      </c>
      <c r="F640" s="28">
        <v>95031</v>
      </c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</row>
    <row r="641" spans="1:21" x14ac:dyDescent="0.25">
      <c r="A641" s="7" t="s">
        <v>711</v>
      </c>
      <c r="B641" s="7" t="s">
        <v>709</v>
      </c>
      <c r="C641" s="7" t="s">
        <v>14</v>
      </c>
      <c r="D641" s="27">
        <v>42094</v>
      </c>
      <c r="E641" s="2">
        <f t="shared" ca="1" si="9"/>
        <v>6</v>
      </c>
      <c r="F641" s="28">
        <v>69697</v>
      </c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</row>
    <row r="642" spans="1:21" x14ac:dyDescent="0.25">
      <c r="A642" s="7" t="s">
        <v>712</v>
      </c>
      <c r="B642" s="7" t="s">
        <v>709</v>
      </c>
      <c r="C642" s="7" t="s">
        <v>22</v>
      </c>
      <c r="D642" s="27">
        <v>42109</v>
      </c>
      <c r="E642" s="2">
        <f t="shared" ref="E642:E705" ca="1" si="10">DATEDIF(D642,TODAY(),"Y")</f>
        <v>6</v>
      </c>
      <c r="F642" s="28">
        <v>96493</v>
      </c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</row>
    <row r="643" spans="1:21" x14ac:dyDescent="0.25">
      <c r="A643" s="7" t="s">
        <v>713</v>
      </c>
      <c r="B643" s="7" t="s">
        <v>709</v>
      </c>
      <c r="C643" s="7" t="s">
        <v>22</v>
      </c>
      <c r="D643" s="27">
        <v>38829</v>
      </c>
      <c r="E643" s="2">
        <f t="shared" ca="1" si="10"/>
        <v>15</v>
      </c>
      <c r="F643" s="28">
        <v>67622</v>
      </c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</row>
    <row r="644" spans="1:21" x14ac:dyDescent="0.25">
      <c r="A644" s="7" t="s">
        <v>714</v>
      </c>
      <c r="B644" s="7" t="s">
        <v>709</v>
      </c>
      <c r="C644" s="7" t="s">
        <v>14</v>
      </c>
      <c r="D644" s="27">
        <v>39552</v>
      </c>
      <c r="E644" s="2">
        <f t="shared" ca="1" si="10"/>
        <v>13</v>
      </c>
      <c r="F644" s="28">
        <v>53249</v>
      </c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</row>
    <row r="645" spans="1:21" x14ac:dyDescent="0.25">
      <c r="A645" s="7" t="s">
        <v>715</v>
      </c>
      <c r="B645" s="7" t="s">
        <v>709</v>
      </c>
      <c r="C645" s="7" t="s">
        <v>18</v>
      </c>
      <c r="D645" s="27">
        <v>39921</v>
      </c>
      <c r="E645" s="2">
        <f t="shared" ca="1" si="10"/>
        <v>12</v>
      </c>
      <c r="F645" s="28">
        <v>25840</v>
      </c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</row>
    <row r="646" spans="1:21" x14ac:dyDescent="0.25">
      <c r="A646" s="7" t="s">
        <v>716</v>
      </c>
      <c r="B646" s="7" t="s">
        <v>709</v>
      </c>
      <c r="C646" s="7" t="s">
        <v>22</v>
      </c>
      <c r="D646" s="27">
        <v>43566</v>
      </c>
      <c r="E646" s="2">
        <f t="shared" ca="1" si="10"/>
        <v>2</v>
      </c>
      <c r="F646" s="28">
        <v>83361</v>
      </c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</row>
    <row r="647" spans="1:21" x14ac:dyDescent="0.25">
      <c r="A647" s="7" t="s">
        <v>717</v>
      </c>
      <c r="B647" s="7" t="s">
        <v>709</v>
      </c>
      <c r="C647" s="7" t="s">
        <v>14</v>
      </c>
      <c r="D647" s="27">
        <v>43571</v>
      </c>
      <c r="E647" s="2">
        <f t="shared" ca="1" si="10"/>
        <v>2</v>
      </c>
      <c r="F647" s="28">
        <v>69657</v>
      </c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</row>
    <row r="648" spans="1:21" x14ac:dyDescent="0.25">
      <c r="A648" s="7" t="s">
        <v>718</v>
      </c>
      <c r="B648" s="7" t="s">
        <v>709</v>
      </c>
      <c r="C648" s="7" t="s">
        <v>14</v>
      </c>
      <c r="D648" s="27">
        <v>43587</v>
      </c>
      <c r="E648" s="2">
        <f t="shared" ca="1" si="10"/>
        <v>2</v>
      </c>
      <c r="F648" s="28">
        <v>36336</v>
      </c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spans="1:21" x14ac:dyDescent="0.25">
      <c r="A649" s="7" t="s">
        <v>719</v>
      </c>
      <c r="B649" s="7" t="s">
        <v>709</v>
      </c>
      <c r="C649" s="7" t="s">
        <v>18</v>
      </c>
      <c r="D649" s="27">
        <v>42121</v>
      </c>
      <c r="E649" s="2">
        <f t="shared" ca="1" si="10"/>
        <v>6</v>
      </c>
      <c r="F649" s="28">
        <v>30154</v>
      </c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</row>
    <row r="650" spans="1:21" x14ac:dyDescent="0.25">
      <c r="A650" s="7" t="s">
        <v>720</v>
      </c>
      <c r="B650" s="7" t="s">
        <v>709</v>
      </c>
      <c r="C650" s="7" t="s">
        <v>18</v>
      </c>
      <c r="D650" s="27">
        <v>41756</v>
      </c>
      <c r="E650" s="2">
        <f t="shared" ca="1" si="10"/>
        <v>7</v>
      </c>
      <c r="F650" s="28">
        <v>56553</v>
      </c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</row>
    <row r="651" spans="1:21" x14ac:dyDescent="0.25">
      <c r="A651" s="7" t="s">
        <v>721</v>
      </c>
      <c r="B651" s="7" t="s">
        <v>709</v>
      </c>
      <c r="C651" s="7" t="s">
        <v>22</v>
      </c>
      <c r="D651" s="27">
        <v>39196</v>
      </c>
      <c r="E651" s="2">
        <f t="shared" ca="1" si="10"/>
        <v>14</v>
      </c>
      <c r="F651" s="28">
        <v>87469</v>
      </c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</row>
    <row r="652" spans="1:21" x14ac:dyDescent="0.25">
      <c r="A652" s="7" t="s">
        <v>722</v>
      </c>
      <c r="B652" s="7" t="s">
        <v>709</v>
      </c>
      <c r="C652" s="7" t="s">
        <v>22</v>
      </c>
      <c r="D652" s="27">
        <v>43238</v>
      </c>
      <c r="E652" s="2">
        <f t="shared" ca="1" si="10"/>
        <v>3</v>
      </c>
      <c r="F652" s="28">
        <v>121226</v>
      </c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</row>
    <row r="653" spans="1:21" x14ac:dyDescent="0.25">
      <c r="A653" s="7" t="s">
        <v>723</v>
      </c>
      <c r="B653" s="7" t="s">
        <v>709</v>
      </c>
      <c r="C653" s="7" t="s">
        <v>14</v>
      </c>
      <c r="D653" s="27">
        <v>43989</v>
      </c>
      <c r="E653" s="2">
        <f t="shared" ca="1" si="10"/>
        <v>1</v>
      </c>
      <c r="F653" s="28">
        <v>69902</v>
      </c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</row>
    <row r="654" spans="1:21" x14ac:dyDescent="0.25">
      <c r="A654" s="7" t="s">
        <v>724</v>
      </c>
      <c r="B654" s="7" t="s">
        <v>709</v>
      </c>
      <c r="C654" s="7" t="s">
        <v>18</v>
      </c>
      <c r="D654" s="27">
        <v>42158</v>
      </c>
      <c r="E654" s="2">
        <f t="shared" ca="1" si="10"/>
        <v>6</v>
      </c>
      <c r="F654" s="28">
        <v>41620</v>
      </c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</row>
    <row r="655" spans="1:21" x14ac:dyDescent="0.25">
      <c r="A655" s="7" t="s">
        <v>725</v>
      </c>
      <c r="B655" s="7" t="s">
        <v>709</v>
      </c>
      <c r="C655" s="7" t="s">
        <v>14</v>
      </c>
      <c r="D655" s="27">
        <v>43253</v>
      </c>
      <c r="E655" s="2">
        <f t="shared" ca="1" si="10"/>
        <v>3</v>
      </c>
      <c r="F655" s="28">
        <v>50437</v>
      </c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</row>
    <row r="656" spans="1:21" x14ac:dyDescent="0.25">
      <c r="A656" s="7" t="s">
        <v>726</v>
      </c>
      <c r="B656" s="7" t="s">
        <v>709</v>
      </c>
      <c r="C656" s="7" t="s">
        <v>18</v>
      </c>
      <c r="D656" s="27">
        <v>41808</v>
      </c>
      <c r="E656" s="2">
        <f t="shared" ca="1" si="10"/>
        <v>7</v>
      </c>
      <c r="F656" s="28">
        <v>20557</v>
      </c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</row>
    <row r="657" spans="1:21" x14ac:dyDescent="0.25">
      <c r="A657" s="7" t="s">
        <v>727</v>
      </c>
      <c r="B657" s="7" t="s">
        <v>709</v>
      </c>
      <c r="C657" s="7" t="s">
        <v>14</v>
      </c>
      <c r="D657" s="27">
        <v>39246</v>
      </c>
      <c r="E657" s="2">
        <f t="shared" ca="1" si="10"/>
        <v>14</v>
      </c>
      <c r="F657" s="28">
        <v>116640</v>
      </c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spans="1:21" x14ac:dyDescent="0.25">
      <c r="A658" s="7" t="s">
        <v>728</v>
      </c>
      <c r="B658" s="7" t="s">
        <v>709</v>
      </c>
      <c r="C658" s="7" t="s">
        <v>14</v>
      </c>
      <c r="D658" s="27">
        <v>39959</v>
      </c>
      <c r="E658" s="2">
        <f t="shared" ca="1" si="10"/>
        <v>12</v>
      </c>
      <c r="F658" s="28">
        <v>74980</v>
      </c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</row>
    <row r="659" spans="1:21" x14ac:dyDescent="0.25">
      <c r="A659" s="7" t="s">
        <v>729</v>
      </c>
      <c r="B659" s="7" t="s">
        <v>709</v>
      </c>
      <c r="C659" s="7" t="s">
        <v>14</v>
      </c>
      <c r="D659" s="27">
        <v>39970</v>
      </c>
      <c r="E659" s="2">
        <f t="shared" ca="1" si="10"/>
        <v>12</v>
      </c>
      <c r="F659" s="28">
        <v>94691</v>
      </c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</row>
    <row r="660" spans="1:21" x14ac:dyDescent="0.25">
      <c r="A660" s="7" t="s">
        <v>730</v>
      </c>
      <c r="B660" s="7" t="s">
        <v>709</v>
      </c>
      <c r="C660" s="7" t="s">
        <v>22</v>
      </c>
      <c r="D660" s="27">
        <v>42537</v>
      </c>
      <c r="E660" s="2">
        <f t="shared" ca="1" si="10"/>
        <v>5</v>
      </c>
      <c r="F660" s="28">
        <v>49373</v>
      </c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</row>
    <row r="661" spans="1:21" x14ac:dyDescent="0.25">
      <c r="A661" s="7" t="s">
        <v>731</v>
      </c>
      <c r="B661" s="7" t="s">
        <v>709</v>
      </c>
      <c r="C661" s="7" t="s">
        <v>14</v>
      </c>
      <c r="D661" s="27">
        <v>42174</v>
      </c>
      <c r="E661" s="2">
        <f t="shared" ca="1" si="10"/>
        <v>6</v>
      </c>
      <c r="F661" s="28">
        <v>38575</v>
      </c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</row>
    <row r="662" spans="1:21" x14ac:dyDescent="0.25">
      <c r="A662" s="7" t="s">
        <v>732</v>
      </c>
      <c r="B662" s="7" t="s">
        <v>709</v>
      </c>
      <c r="C662" s="7" t="s">
        <v>18</v>
      </c>
      <c r="D662" s="27">
        <v>42538</v>
      </c>
      <c r="E662" s="2">
        <f t="shared" ca="1" si="10"/>
        <v>5</v>
      </c>
      <c r="F662" s="28">
        <v>73697</v>
      </c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</row>
    <row r="663" spans="1:21" x14ac:dyDescent="0.25">
      <c r="A663" s="7" t="s">
        <v>733</v>
      </c>
      <c r="B663" s="7" t="s">
        <v>709</v>
      </c>
      <c r="C663" s="7" t="s">
        <v>14</v>
      </c>
      <c r="D663" s="27">
        <v>42542</v>
      </c>
      <c r="E663" s="2">
        <f t="shared" ca="1" si="10"/>
        <v>5</v>
      </c>
      <c r="F663" s="28">
        <v>110893</v>
      </c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</row>
    <row r="664" spans="1:21" x14ac:dyDescent="0.25">
      <c r="A664" s="7" t="s">
        <v>734</v>
      </c>
      <c r="B664" s="7" t="s">
        <v>709</v>
      </c>
      <c r="C664" s="7" t="s">
        <v>14</v>
      </c>
      <c r="D664" s="27">
        <v>39622</v>
      </c>
      <c r="E664" s="2">
        <f t="shared" ca="1" si="10"/>
        <v>13</v>
      </c>
      <c r="F664" s="28">
        <v>108068</v>
      </c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</row>
    <row r="665" spans="1:21" x14ac:dyDescent="0.25">
      <c r="A665" s="7" t="s">
        <v>735</v>
      </c>
      <c r="B665" s="7" t="s">
        <v>709</v>
      </c>
      <c r="C665" s="7" t="s">
        <v>14</v>
      </c>
      <c r="D665" s="27">
        <v>40012</v>
      </c>
      <c r="E665" s="2">
        <f t="shared" ca="1" si="10"/>
        <v>12</v>
      </c>
      <c r="F665" s="28">
        <v>118196</v>
      </c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</row>
    <row r="666" spans="1:21" x14ac:dyDescent="0.25">
      <c r="A666" s="7" t="s">
        <v>736</v>
      </c>
      <c r="B666" s="7" t="s">
        <v>709</v>
      </c>
      <c r="C666" s="7" t="s">
        <v>14</v>
      </c>
      <c r="D666" s="27">
        <v>43640</v>
      </c>
      <c r="E666" s="2">
        <f t="shared" ca="1" si="10"/>
        <v>2</v>
      </c>
      <c r="F666" s="28">
        <v>130099</v>
      </c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</row>
    <row r="667" spans="1:21" x14ac:dyDescent="0.25">
      <c r="A667" s="7" t="s">
        <v>737</v>
      </c>
      <c r="B667" s="7" t="s">
        <v>709</v>
      </c>
      <c r="C667" s="7" t="s">
        <v>22</v>
      </c>
      <c r="D667" s="27">
        <v>43641</v>
      </c>
      <c r="E667" s="2">
        <f t="shared" ca="1" si="10"/>
        <v>2</v>
      </c>
      <c r="F667" s="28">
        <v>64552</v>
      </c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</row>
    <row r="668" spans="1:21" x14ac:dyDescent="0.25">
      <c r="A668" s="7" t="s">
        <v>738</v>
      </c>
      <c r="B668" s="7" t="s">
        <v>709</v>
      </c>
      <c r="C668" s="7" t="s">
        <v>25</v>
      </c>
      <c r="D668" s="27">
        <v>42211</v>
      </c>
      <c r="E668" s="2">
        <f t="shared" ca="1" si="10"/>
        <v>6</v>
      </c>
      <c r="F668" s="28">
        <v>40459</v>
      </c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</row>
    <row r="669" spans="1:21" x14ac:dyDescent="0.25">
      <c r="A669" s="7" t="s">
        <v>739</v>
      </c>
      <c r="B669" s="7" t="s">
        <v>709</v>
      </c>
      <c r="C669" s="7" t="s">
        <v>25</v>
      </c>
      <c r="D669" s="27">
        <v>41866</v>
      </c>
      <c r="E669" s="2">
        <f t="shared" ca="1" si="10"/>
        <v>7</v>
      </c>
      <c r="F669" s="28">
        <v>43203</v>
      </c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</row>
    <row r="670" spans="1:21" x14ac:dyDescent="0.25">
      <c r="A670" s="7" t="s">
        <v>740</v>
      </c>
      <c r="B670" s="7" t="s">
        <v>709</v>
      </c>
      <c r="C670" s="7" t="s">
        <v>14</v>
      </c>
      <c r="D670" s="27">
        <v>39675</v>
      </c>
      <c r="E670" s="2">
        <f t="shared" ca="1" si="10"/>
        <v>13</v>
      </c>
      <c r="F670" s="28">
        <v>98089</v>
      </c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</row>
    <row r="671" spans="1:21" x14ac:dyDescent="0.25">
      <c r="A671" s="7" t="s">
        <v>741</v>
      </c>
      <c r="B671" s="7" t="s">
        <v>709</v>
      </c>
      <c r="C671" s="7" t="s">
        <v>14</v>
      </c>
      <c r="D671" s="27">
        <v>43683</v>
      </c>
      <c r="E671" s="2">
        <f t="shared" ca="1" si="10"/>
        <v>2</v>
      </c>
      <c r="F671" s="28">
        <v>34589</v>
      </c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</row>
    <row r="672" spans="1:21" x14ac:dyDescent="0.25">
      <c r="A672" s="7" t="s">
        <v>742</v>
      </c>
      <c r="B672" s="7" t="s">
        <v>709</v>
      </c>
      <c r="C672" s="7" t="s">
        <v>14</v>
      </c>
      <c r="D672" s="27">
        <v>43683</v>
      </c>
      <c r="E672" s="2">
        <f t="shared" ca="1" si="10"/>
        <v>2</v>
      </c>
      <c r="F672" s="28">
        <v>60457</v>
      </c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</row>
    <row r="673" spans="1:21" x14ac:dyDescent="0.25">
      <c r="A673" s="7" t="s">
        <v>743</v>
      </c>
      <c r="B673" s="7" t="s">
        <v>709</v>
      </c>
      <c r="C673" s="7" t="s">
        <v>18</v>
      </c>
      <c r="D673" s="27">
        <v>43699</v>
      </c>
      <c r="E673" s="2">
        <f t="shared" ca="1" si="10"/>
        <v>2</v>
      </c>
      <c r="F673" s="28">
        <v>20216</v>
      </c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</row>
    <row r="674" spans="1:21" x14ac:dyDescent="0.25">
      <c r="A674" s="7" t="s">
        <v>744</v>
      </c>
      <c r="B674" s="7" t="s">
        <v>709</v>
      </c>
      <c r="C674" s="7" t="s">
        <v>22</v>
      </c>
      <c r="D674" s="27">
        <v>43709</v>
      </c>
      <c r="E674" s="2">
        <f t="shared" ca="1" si="10"/>
        <v>2</v>
      </c>
      <c r="F674" s="28">
        <v>52075</v>
      </c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1:21" x14ac:dyDescent="0.25">
      <c r="A675" s="7" t="s">
        <v>745</v>
      </c>
      <c r="B675" s="7" t="s">
        <v>709</v>
      </c>
      <c r="C675" s="7" t="s">
        <v>22</v>
      </c>
      <c r="D675" s="27">
        <v>43721</v>
      </c>
      <c r="E675" s="2">
        <f t="shared" ca="1" si="10"/>
        <v>2</v>
      </c>
      <c r="F675" s="28">
        <v>39081</v>
      </c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</row>
    <row r="676" spans="1:21" x14ac:dyDescent="0.25">
      <c r="A676" s="7" t="s">
        <v>746</v>
      </c>
      <c r="B676" s="7" t="s">
        <v>709</v>
      </c>
      <c r="C676" s="7" t="s">
        <v>22</v>
      </c>
      <c r="D676" s="27">
        <v>42242</v>
      </c>
      <c r="E676" s="2">
        <f t="shared" ca="1" si="10"/>
        <v>6</v>
      </c>
      <c r="F676" s="28">
        <v>113446</v>
      </c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</row>
    <row r="677" spans="1:21" x14ac:dyDescent="0.25">
      <c r="A677" s="7" t="s">
        <v>747</v>
      </c>
      <c r="B677" s="7" t="s">
        <v>709</v>
      </c>
      <c r="C677" s="7" t="s">
        <v>22</v>
      </c>
      <c r="D677" s="27">
        <v>42251</v>
      </c>
      <c r="E677" s="2">
        <f t="shared" ca="1" si="10"/>
        <v>6</v>
      </c>
      <c r="F677" s="28">
        <v>118005</v>
      </c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</row>
    <row r="678" spans="1:21" x14ac:dyDescent="0.25">
      <c r="A678" s="7" t="s">
        <v>748</v>
      </c>
      <c r="B678" s="7" t="s">
        <v>709</v>
      </c>
      <c r="C678" s="7" t="s">
        <v>18</v>
      </c>
      <c r="D678" s="27">
        <v>42256</v>
      </c>
      <c r="E678" s="2">
        <f t="shared" ca="1" si="10"/>
        <v>6</v>
      </c>
      <c r="F678" s="28">
        <v>16871</v>
      </c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</row>
    <row r="679" spans="1:21" x14ac:dyDescent="0.25">
      <c r="A679" s="7" t="s">
        <v>749</v>
      </c>
      <c r="B679" s="7" t="s">
        <v>709</v>
      </c>
      <c r="C679" s="7" t="s">
        <v>14</v>
      </c>
      <c r="D679" s="27">
        <v>39333</v>
      </c>
      <c r="E679" s="2">
        <f t="shared" ca="1" si="10"/>
        <v>14</v>
      </c>
      <c r="F679" s="28">
        <v>92875</v>
      </c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</row>
    <row r="680" spans="1:21" x14ac:dyDescent="0.25">
      <c r="A680" s="7" t="s">
        <v>750</v>
      </c>
      <c r="B680" s="7" t="s">
        <v>709</v>
      </c>
      <c r="C680" s="7" t="s">
        <v>22</v>
      </c>
      <c r="D680" s="27">
        <v>40068</v>
      </c>
      <c r="E680" s="2">
        <f t="shared" ca="1" si="10"/>
        <v>12</v>
      </c>
      <c r="F680" s="28">
        <v>115821</v>
      </c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</row>
    <row r="681" spans="1:21" x14ac:dyDescent="0.25">
      <c r="A681" s="7" t="s">
        <v>751</v>
      </c>
      <c r="B681" s="7" t="s">
        <v>709</v>
      </c>
      <c r="C681" s="7" t="s">
        <v>14</v>
      </c>
      <c r="D681" s="27">
        <v>42605</v>
      </c>
      <c r="E681" s="2">
        <f t="shared" ca="1" si="10"/>
        <v>5</v>
      </c>
      <c r="F681" s="28">
        <v>119192</v>
      </c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</row>
    <row r="682" spans="1:21" x14ac:dyDescent="0.25">
      <c r="A682" s="7" t="s">
        <v>752</v>
      </c>
      <c r="B682" s="7" t="s">
        <v>709</v>
      </c>
      <c r="C682" s="7" t="s">
        <v>22</v>
      </c>
      <c r="D682" s="27">
        <v>43337</v>
      </c>
      <c r="E682" s="2">
        <f t="shared" ca="1" si="10"/>
        <v>3</v>
      </c>
      <c r="F682" s="28">
        <v>70994</v>
      </c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</row>
    <row r="683" spans="1:21" x14ac:dyDescent="0.25">
      <c r="A683" s="7" t="s">
        <v>753</v>
      </c>
      <c r="B683" s="7" t="s">
        <v>709</v>
      </c>
      <c r="C683" s="7" t="s">
        <v>22</v>
      </c>
      <c r="D683" s="27">
        <v>44097</v>
      </c>
      <c r="E683" s="2">
        <f t="shared" ca="1" si="10"/>
        <v>1</v>
      </c>
      <c r="F683" s="28">
        <v>88794</v>
      </c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</row>
    <row r="684" spans="1:21" x14ac:dyDescent="0.25">
      <c r="A684" s="7" t="s">
        <v>754</v>
      </c>
      <c r="B684" s="7" t="s">
        <v>709</v>
      </c>
      <c r="C684" s="7" t="s">
        <v>14</v>
      </c>
      <c r="D684" s="27">
        <v>44114</v>
      </c>
      <c r="E684" s="2">
        <f t="shared" ca="1" si="10"/>
        <v>1</v>
      </c>
      <c r="F684" s="28">
        <v>94267</v>
      </c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</row>
    <row r="685" spans="1:21" x14ac:dyDescent="0.25">
      <c r="A685" s="7" t="s">
        <v>755</v>
      </c>
      <c r="B685" s="7" t="s">
        <v>709</v>
      </c>
      <c r="C685" s="7" t="s">
        <v>18</v>
      </c>
      <c r="D685" s="27">
        <v>42270</v>
      </c>
      <c r="E685" s="2">
        <f t="shared" ca="1" si="10"/>
        <v>6</v>
      </c>
      <c r="F685" s="28">
        <v>74393</v>
      </c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</row>
    <row r="686" spans="1:21" x14ac:dyDescent="0.25">
      <c r="A686" s="7" t="s">
        <v>756</v>
      </c>
      <c r="B686" s="7" t="s">
        <v>709</v>
      </c>
      <c r="C686" s="7" t="s">
        <v>22</v>
      </c>
      <c r="D686" s="27">
        <v>42275</v>
      </c>
      <c r="E686" s="2">
        <f t="shared" ca="1" si="10"/>
        <v>6</v>
      </c>
      <c r="F686" s="28">
        <v>52922</v>
      </c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</row>
    <row r="687" spans="1:21" x14ac:dyDescent="0.25">
      <c r="A687" s="7" t="s">
        <v>757</v>
      </c>
      <c r="B687" s="7" t="s">
        <v>709</v>
      </c>
      <c r="C687" s="7" t="s">
        <v>22</v>
      </c>
      <c r="D687" s="27">
        <v>42651</v>
      </c>
      <c r="E687" s="2">
        <f t="shared" ca="1" si="10"/>
        <v>5</v>
      </c>
      <c r="F687" s="28">
        <v>67731</v>
      </c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</row>
    <row r="688" spans="1:21" x14ac:dyDescent="0.25">
      <c r="A688" s="7" t="s">
        <v>758</v>
      </c>
      <c r="B688" s="7" t="s">
        <v>709</v>
      </c>
      <c r="C688" s="7" t="s">
        <v>25</v>
      </c>
      <c r="D688" s="27">
        <v>43363</v>
      </c>
      <c r="E688" s="2">
        <f t="shared" ca="1" si="10"/>
        <v>3</v>
      </c>
      <c r="F688" s="28">
        <v>50683</v>
      </c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</row>
    <row r="689" spans="1:21" x14ac:dyDescent="0.25">
      <c r="A689" s="7" t="s">
        <v>759</v>
      </c>
      <c r="B689" s="7" t="s">
        <v>709</v>
      </c>
      <c r="C689" s="7" t="s">
        <v>14</v>
      </c>
      <c r="D689" s="27">
        <v>43392</v>
      </c>
      <c r="E689" s="2">
        <f t="shared" ca="1" si="10"/>
        <v>3</v>
      </c>
      <c r="F689" s="28">
        <v>87647</v>
      </c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</row>
    <row r="690" spans="1:21" x14ac:dyDescent="0.25">
      <c r="A690" s="7" t="s">
        <v>760</v>
      </c>
      <c r="B690" s="7" t="s">
        <v>709</v>
      </c>
      <c r="C690" s="7" t="s">
        <v>14</v>
      </c>
      <c r="D690" s="27">
        <v>41917</v>
      </c>
      <c r="E690" s="2">
        <f t="shared" ca="1" si="10"/>
        <v>7</v>
      </c>
      <c r="F690" s="28">
        <v>62135</v>
      </c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</row>
    <row r="691" spans="1:21" x14ac:dyDescent="0.25">
      <c r="A691" s="7" t="s">
        <v>761</v>
      </c>
      <c r="B691" s="7" t="s">
        <v>709</v>
      </c>
      <c r="C691" s="7" t="s">
        <v>18</v>
      </c>
      <c r="D691" s="27">
        <v>39368</v>
      </c>
      <c r="E691" s="2">
        <f t="shared" ca="1" si="10"/>
        <v>14</v>
      </c>
      <c r="F691" s="28">
        <v>29771</v>
      </c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</row>
    <row r="692" spans="1:21" x14ac:dyDescent="0.25">
      <c r="A692" s="7" t="s">
        <v>762</v>
      </c>
      <c r="B692" s="7" t="s">
        <v>709</v>
      </c>
      <c r="C692" s="7" t="s">
        <v>22</v>
      </c>
      <c r="D692" s="27">
        <v>40102</v>
      </c>
      <c r="E692" s="2">
        <f t="shared" ca="1" si="10"/>
        <v>12</v>
      </c>
      <c r="F692" s="28">
        <v>42452</v>
      </c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</row>
    <row r="693" spans="1:21" x14ac:dyDescent="0.25">
      <c r="A693" s="7" t="s">
        <v>763</v>
      </c>
      <c r="B693" s="7" t="s">
        <v>709</v>
      </c>
      <c r="C693" s="7" t="s">
        <v>22</v>
      </c>
      <c r="D693" s="27">
        <v>40456</v>
      </c>
      <c r="E693" s="2">
        <f t="shared" ca="1" si="10"/>
        <v>11</v>
      </c>
      <c r="F693" s="28">
        <v>73710</v>
      </c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</row>
    <row r="694" spans="1:21" x14ac:dyDescent="0.25">
      <c r="A694" s="7" t="s">
        <v>764</v>
      </c>
      <c r="B694" s="7" t="s">
        <v>709</v>
      </c>
      <c r="C694" s="7" t="s">
        <v>14</v>
      </c>
      <c r="D694" s="27">
        <v>40813</v>
      </c>
      <c r="E694" s="2">
        <f t="shared" ca="1" si="10"/>
        <v>10</v>
      </c>
      <c r="F694" s="28">
        <v>72099</v>
      </c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</row>
    <row r="695" spans="1:21" x14ac:dyDescent="0.25">
      <c r="A695" s="7" t="s">
        <v>765</v>
      </c>
      <c r="B695" s="7" t="s">
        <v>709</v>
      </c>
      <c r="C695" s="7" t="s">
        <v>14</v>
      </c>
      <c r="D695" s="27">
        <v>42286</v>
      </c>
      <c r="E695" s="2">
        <f t="shared" ca="1" si="10"/>
        <v>6</v>
      </c>
      <c r="F695" s="28">
        <v>37510</v>
      </c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</row>
    <row r="696" spans="1:21" x14ac:dyDescent="0.25">
      <c r="A696" s="7" t="s">
        <v>766</v>
      </c>
      <c r="B696" s="7" t="s">
        <v>709</v>
      </c>
      <c r="C696" s="7" t="s">
        <v>14</v>
      </c>
      <c r="D696" s="27">
        <v>43021</v>
      </c>
      <c r="E696" s="2">
        <f t="shared" ca="1" si="10"/>
        <v>4</v>
      </c>
      <c r="F696" s="28">
        <v>52540</v>
      </c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</row>
    <row r="697" spans="1:21" x14ac:dyDescent="0.25">
      <c r="A697" s="7" t="s">
        <v>767</v>
      </c>
      <c r="B697" s="7" t="s">
        <v>709</v>
      </c>
      <c r="C697" s="7" t="s">
        <v>22</v>
      </c>
      <c r="D697" s="27">
        <v>44128</v>
      </c>
      <c r="E697" s="2">
        <f t="shared" ca="1" si="10"/>
        <v>1</v>
      </c>
      <c r="F697" s="28">
        <v>105556</v>
      </c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</row>
    <row r="698" spans="1:21" x14ac:dyDescent="0.25">
      <c r="A698" s="7" t="s">
        <v>768</v>
      </c>
      <c r="B698" s="7" t="s">
        <v>709</v>
      </c>
      <c r="C698" s="7" t="s">
        <v>22</v>
      </c>
      <c r="D698" s="27">
        <v>43396</v>
      </c>
      <c r="E698" s="2">
        <f t="shared" ca="1" si="10"/>
        <v>3</v>
      </c>
      <c r="F698" s="28">
        <v>62722</v>
      </c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</row>
    <row r="699" spans="1:21" x14ac:dyDescent="0.25">
      <c r="A699" s="7" t="s">
        <v>769</v>
      </c>
      <c r="B699" s="7" t="s">
        <v>709</v>
      </c>
      <c r="C699" s="7" t="s">
        <v>18</v>
      </c>
      <c r="D699" s="27">
        <v>43413</v>
      </c>
      <c r="E699" s="2">
        <f t="shared" ca="1" si="10"/>
        <v>3</v>
      </c>
      <c r="F699" s="28">
        <v>57221</v>
      </c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</row>
    <row r="700" spans="1:21" x14ac:dyDescent="0.25">
      <c r="A700" s="7" t="s">
        <v>770</v>
      </c>
      <c r="B700" s="7" t="s">
        <v>709</v>
      </c>
      <c r="C700" s="7" t="s">
        <v>14</v>
      </c>
      <c r="D700" s="27">
        <v>43423</v>
      </c>
      <c r="E700" s="2">
        <f t="shared" ca="1" si="10"/>
        <v>3</v>
      </c>
      <c r="F700" s="28">
        <v>47584</v>
      </c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</row>
    <row r="701" spans="1:21" x14ac:dyDescent="0.25">
      <c r="A701" s="7" t="s">
        <v>771</v>
      </c>
      <c r="B701" s="7" t="s">
        <v>709</v>
      </c>
      <c r="C701" s="7" t="s">
        <v>14</v>
      </c>
      <c r="D701" s="27">
        <v>39028</v>
      </c>
      <c r="E701" s="2">
        <f t="shared" ca="1" si="10"/>
        <v>15</v>
      </c>
      <c r="F701" s="28">
        <v>96806</v>
      </c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</row>
    <row r="702" spans="1:21" x14ac:dyDescent="0.25">
      <c r="A702" s="7" t="s">
        <v>772</v>
      </c>
      <c r="B702" s="7" t="s">
        <v>709</v>
      </c>
      <c r="C702" s="7" t="s">
        <v>14</v>
      </c>
      <c r="D702" s="27">
        <v>40498</v>
      </c>
      <c r="E702" s="2">
        <f t="shared" ca="1" si="10"/>
        <v>11</v>
      </c>
      <c r="F702" s="28">
        <v>90541</v>
      </c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</row>
    <row r="703" spans="1:21" x14ac:dyDescent="0.25">
      <c r="A703" s="7" t="s">
        <v>773</v>
      </c>
      <c r="B703" s="7" t="s">
        <v>709</v>
      </c>
      <c r="C703" s="7" t="s">
        <v>14</v>
      </c>
      <c r="D703" s="27">
        <v>42682</v>
      </c>
      <c r="E703" s="2">
        <f t="shared" ca="1" si="10"/>
        <v>5</v>
      </c>
      <c r="F703" s="28">
        <v>34276</v>
      </c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</row>
    <row r="704" spans="1:21" x14ac:dyDescent="0.25">
      <c r="A704" s="7" t="s">
        <v>774</v>
      </c>
      <c r="B704" s="7" t="s">
        <v>709</v>
      </c>
      <c r="C704" s="7" t="s">
        <v>22</v>
      </c>
      <c r="D704" s="27">
        <v>42722</v>
      </c>
      <c r="E704" s="2">
        <f t="shared" ca="1" si="10"/>
        <v>5</v>
      </c>
      <c r="F704" s="28">
        <v>35053</v>
      </c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</row>
    <row r="705" spans="1:21" x14ac:dyDescent="0.25">
      <c r="A705" s="7" t="s">
        <v>775</v>
      </c>
      <c r="B705" s="7" t="s">
        <v>709</v>
      </c>
      <c r="C705" s="7" t="s">
        <v>22</v>
      </c>
      <c r="D705" s="27">
        <v>43803</v>
      </c>
      <c r="E705" s="2">
        <f t="shared" ca="1" si="10"/>
        <v>2</v>
      </c>
      <c r="F705" s="28">
        <v>93817</v>
      </c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</row>
    <row r="706" spans="1:21" x14ac:dyDescent="0.25">
      <c r="A706" s="7" t="s">
        <v>776</v>
      </c>
      <c r="B706" s="7" t="s">
        <v>709</v>
      </c>
      <c r="C706" s="7" t="s">
        <v>22</v>
      </c>
      <c r="D706" s="27">
        <v>43814</v>
      </c>
      <c r="E706" s="2">
        <f t="shared" ref="E706:E742" ca="1" si="11">DATEDIF(D706,TODAY(),"Y")</f>
        <v>2</v>
      </c>
      <c r="F706" s="28">
        <v>91797</v>
      </c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</row>
    <row r="707" spans="1:21" x14ac:dyDescent="0.25">
      <c r="A707" s="7" t="s">
        <v>777</v>
      </c>
      <c r="B707" s="7" t="s">
        <v>709</v>
      </c>
      <c r="C707" s="7" t="s">
        <v>18</v>
      </c>
      <c r="D707" s="27">
        <v>42346</v>
      </c>
      <c r="E707" s="2">
        <f t="shared" ca="1" si="11"/>
        <v>6</v>
      </c>
      <c r="F707" s="28">
        <v>34535</v>
      </c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</row>
    <row r="708" spans="1:21" x14ac:dyDescent="0.25">
      <c r="A708" s="7" t="s">
        <v>778</v>
      </c>
      <c r="B708" s="7" t="s">
        <v>709</v>
      </c>
      <c r="C708" s="7" t="s">
        <v>22</v>
      </c>
      <c r="D708" s="27">
        <v>43454</v>
      </c>
      <c r="E708" s="2">
        <f t="shared" ca="1" si="11"/>
        <v>3</v>
      </c>
      <c r="F708" s="28">
        <v>131886</v>
      </c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</row>
    <row r="709" spans="1:21" x14ac:dyDescent="0.25">
      <c r="A709" s="7" t="s">
        <v>779</v>
      </c>
      <c r="B709" s="7" t="s">
        <v>709</v>
      </c>
      <c r="C709" s="7" t="s">
        <v>18</v>
      </c>
      <c r="D709" s="27">
        <v>39056</v>
      </c>
      <c r="E709" s="2">
        <f t="shared" ca="1" si="11"/>
        <v>15</v>
      </c>
      <c r="F709" s="28">
        <v>69233</v>
      </c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</row>
    <row r="710" spans="1:21" x14ac:dyDescent="0.25">
      <c r="A710" s="7" t="s">
        <v>780</v>
      </c>
      <c r="B710" s="7" t="s">
        <v>709</v>
      </c>
      <c r="C710" s="7" t="s">
        <v>22</v>
      </c>
      <c r="D710" s="27">
        <v>40144</v>
      </c>
      <c r="E710" s="2">
        <f t="shared" ca="1" si="11"/>
        <v>12</v>
      </c>
      <c r="F710" s="28">
        <v>38344</v>
      </c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</row>
    <row r="711" spans="1:21" x14ac:dyDescent="0.25">
      <c r="A711" s="7" t="s">
        <v>781</v>
      </c>
      <c r="B711" s="7" t="s">
        <v>709</v>
      </c>
      <c r="C711" s="7" t="s">
        <v>14</v>
      </c>
      <c r="D711" s="27">
        <v>43480</v>
      </c>
      <c r="E711" s="2">
        <f t="shared" ca="1" si="11"/>
        <v>3</v>
      </c>
      <c r="F711" s="28">
        <v>40746</v>
      </c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</row>
    <row r="712" spans="1:21" x14ac:dyDescent="0.25">
      <c r="A712" s="7" t="s">
        <v>782</v>
      </c>
      <c r="B712" s="7" t="s">
        <v>709</v>
      </c>
      <c r="C712" s="7" t="s">
        <v>14</v>
      </c>
      <c r="D712" s="27">
        <v>39083</v>
      </c>
      <c r="E712" s="2">
        <f t="shared" ca="1" si="11"/>
        <v>15</v>
      </c>
      <c r="F712" s="28">
        <v>72700</v>
      </c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</row>
    <row r="713" spans="1:21" x14ac:dyDescent="0.25">
      <c r="A713" s="7" t="s">
        <v>783</v>
      </c>
      <c r="B713" s="7" t="s">
        <v>709</v>
      </c>
      <c r="C713" s="7" t="s">
        <v>25</v>
      </c>
      <c r="D713" s="27">
        <v>39461</v>
      </c>
      <c r="E713" s="2">
        <f t="shared" ca="1" si="11"/>
        <v>14</v>
      </c>
      <c r="F713" s="28">
        <v>48854</v>
      </c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</row>
    <row r="714" spans="1:21" x14ac:dyDescent="0.25">
      <c r="A714" s="7" t="s">
        <v>784</v>
      </c>
      <c r="B714" s="7" t="s">
        <v>709</v>
      </c>
      <c r="C714" s="7" t="s">
        <v>18</v>
      </c>
      <c r="D714" s="27">
        <v>39465</v>
      </c>
      <c r="E714" s="2">
        <f t="shared" ca="1" si="11"/>
        <v>14</v>
      </c>
      <c r="F714" s="28">
        <v>39326</v>
      </c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</row>
    <row r="715" spans="1:21" x14ac:dyDescent="0.25">
      <c r="A715" s="7" t="s">
        <v>785</v>
      </c>
      <c r="B715" s="7" t="s">
        <v>709</v>
      </c>
      <c r="C715" s="7" t="s">
        <v>14</v>
      </c>
      <c r="D715" s="27">
        <v>42725</v>
      </c>
      <c r="E715" s="2">
        <f t="shared" ca="1" si="11"/>
        <v>5</v>
      </c>
      <c r="F715" s="28">
        <v>66872</v>
      </c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</row>
    <row r="716" spans="1:21" x14ac:dyDescent="0.25">
      <c r="A716" s="7" t="s">
        <v>786</v>
      </c>
      <c r="B716" s="7" t="s">
        <v>709</v>
      </c>
      <c r="C716" s="7" t="s">
        <v>25</v>
      </c>
      <c r="D716" s="27">
        <v>42745</v>
      </c>
      <c r="E716" s="2">
        <f t="shared" ca="1" si="11"/>
        <v>5</v>
      </c>
      <c r="F716" s="28">
        <v>56074</v>
      </c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</row>
    <row r="717" spans="1:21" x14ac:dyDescent="0.25">
      <c r="A717" s="7" t="s">
        <v>787</v>
      </c>
      <c r="B717" s="7" t="s">
        <v>709</v>
      </c>
      <c r="C717" s="7" t="s">
        <v>14</v>
      </c>
      <c r="D717" s="27">
        <v>42731</v>
      </c>
      <c r="E717" s="2">
        <f t="shared" ca="1" si="11"/>
        <v>5</v>
      </c>
      <c r="F717" s="28">
        <v>123683</v>
      </c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</row>
    <row r="718" spans="1:21" x14ac:dyDescent="0.25">
      <c r="A718" s="7" t="s">
        <v>788</v>
      </c>
      <c r="B718" s="7" t="s">
        <v>709</v>
      </c>
      <c r="C718" s="7" t="s">
        <v>22</v>
      </c>
      <c r="D718" s="27">
        <v>42731</v>
      </c>
      <c r="E718" s="2">
        <f t="shared" ca="1" si="11"/>
        <v>5</v>
      </c>
      <c r="F718" s="28">
        <v>129198</v>
      </c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</row>
    <row r="719" spans="1:21" x14ac:dyDescent="0.25">
      <c r="A719" s="7" t="s">
        <v>789</v>
      </c>
      <c r="B719" s="7" t="s">
        <v>709</v>
      </c>
      <c r="C719" s="7" t="s">
        <v>22</v>
      </c>
      <c r="D719" s="27">
        <v>42771</v>
      </c>
      <c r="E719" s="2">
        <f t="shared" ca="1" si="11"/>
        <v>4</v>
      </c>
      <c r="F719" s="28">
        <v>95523</v>
      </c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</row>
    <row r="720" spans="1:21" x14ac:dyDescent="0.25">
      <c r="A720" s="7" t="s">
        <v>790</v>
      </c>
      <c r="B720" s="7" t="s">
        <v>709</v>
      </c>
      <c r="C720" s="7" t="s">
        <v>22</v>
      </c>
      <c r="D720" s="27">
        <v>43870</v>
      </c>
      <c r="E720" s="2">
        <f t="shared" ca="1" si="11"/>
        <v>1</v>
      </c>
      <c r="F720" s="28">
        <v>86337</v>
      </c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</row>
    <row r="721" spans="1:21" x14ac:dyDescent="0.25">
      <c r="A721" s="7" t="s">
        <v>791</v>
      </c>
      <c r="B721" s="7" t="s">
        <v>709</v>
      </c>
      <c r="C721" s="7" t="s">
        <v>14</v>
      </c>
      <c r="D721" s="27">
        <v>44229</v>
      </c>
      <c r="E721" s="2">
        <f t="shared" ca="1" si="11"/>
        <v>0</v>
      </c>
      <c r="F721" s="28">
        <v>48294</v>
      </c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</row>
    <row r="722" spans="1:21" x14ac:dyDescent="0.25">
      <c r="A722" s="7" t="s">
        <v>792</v>
      </c>
      <c r="B722" s="7" t="s">
        <v>709</v>
      </c>
      <c r="C722" s="7" t="s">
        <v>14</v>
      </c>
      <c r="D722" s="27">
        <v>42402</v>
      </c>
      <c r="E722" s="2">
        <f t="shared" ca="1" si="11"/>
        <v>5</v>
      </c>
      <c r="F722" s="28">
        <v>130972</v>
      </c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</row>
    <row r="723" spans="1:21" x14ac:dyDescent="0.25">
      <c r="A723" s="7" t="s">
        <v>793</v>
      </c>
      <c r="B723" s="7" t="s">
        <v>709</v>
      </c>
      <c r="C723" s="7" t="s">
        <v>14</v>
      </c>
      <c r="D723" s="27">
        <v>39846</v>
      </c>
      <c r="E723" s="2">
        <f t="shared" ca="1" si="11"/>
        <v>12</v>
      </c>
      <c r="F723" s="28">
        <v>71526</v>
      </c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</row>
    <row r="724" spans="1:21" x14ac:dyDescent="0.25">
      <c r="A724" s="7" t="s">
        <v>794</v>
      </c>
      <c r="B724" s="7" t="s">
        <v>709</v>
      </c>
      <c r="C724" s="7" t="s">
        <v>14</v>
      </c>
      <c r="D724" s="27">
        <v>44265</v>
      </c>
      <c r="E724" s="2">
        <f t="shared" ca="1" si="11"/>
        <v>0</v>
      </c>
      <c r="F724" s="28">
        <v>89326</v>
      </c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</row>
    <row r="725" spans="1:21" x14ac:dyDescent="0.25">
      <c r="A725" s="7" t="s">
        <v>795</v>
      </c>
      <c r="B725" s="7" t="s">
        <v>709</v>
      </c>
      <c r="C725" s="7" t="s">
        <v>14</v>
      </c>
      <c r="D725" s="27">
        <v>42787</v>
      </c>
      <c r="E725" s="2">
        <f t="shared" ca="1" si="11"/>
        <v>4</v>
      </c>
      <c r="F725" s="28">
        <v>104382</v>
      </c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1:21" x14ac:dyDescent="0.25">
      <c r="A726" s="7" t="s">
        <v>796</v>
      </c>
      <c r="B726" s="7" t="s">
        <v>709</v>
      </c>
      <c r="C726" s="7" t="s">
        <v>14</v>
      </c>
      <c r="D726" s="27">
        <v>42438</v>
      </c>
      <c r="E726" s="2">
        <f t="shared" ca="1" si="11"/>
        <v>5</v>
      </c>
      <c r="F726" s="28">
        <v>97270</v>
      </c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1:21" x14ac:dyDescent="0.25">
      <c r="A727" s="7" t="s">
        <v>797</v>
      </c>
      <c r="B727" s="7" t="s">
        <v>709</v>
      </c>
      <c r="C727" s="7" t="s">
        <v>14</v>
      </c>
      <c r="D727" s="27">
        <v>42066</v>
      </c>
      <c r="E727" s="2">
        <f t="shared" ca="1" si="11"/>
        <v>6</v>
      </c>
      <c r="F727" s="28">
        <v>129620</v>
      </c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1:21" x14ac:dyDescent="0.25">
      <c r="A728" s="7" t="s">
        <v>798</v>
      </c>
      <c r="B728" s="7" t="s">
        <v>709</v>
      </c>
      <c r="C728" s="7" t="s">
        <v>14</v>
      </c>
      <c r="D728" s="27">
        <v>41331</v>
      </c>
      <c r="E728" s="2">
        <f t="shared" ca="1" si="11"/>
        <v>8</v>
      </c>
      <c r="F728" s="28">
        <v>72496</v>
      </c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</row>
    <row r="729" spans="1:21" x14ac:dyDescent="0.25">
      <c r="A729" s="7" t="s">
        <v>799</v>
      </c>
      <c r="B729" s="7" t="s">
        <v>709</v>
      </c>
      <c r="C729" s="7" t="s">
        <v>14</v>
      </c>
      <c r="D729" s="27">
        <v>41350</v>
      </c>
      <c r="E729" s="2">
        <f t="shared" ca="1" si="11"/>
        <v>8</v>
      </c>
      <c r="F729" s="28">
        <v>122140</v>
      </c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</row>
    <row r="730" spans="1:21" x14ac:dyDescent="0.25">
      <c r="A730" s="7" t="s">
        <v>800</v>
      </c>
      <c r="B730" s="7" t="s">
        <v>709</v>
      </c>
      <c r="C730" s="7" t="s">
        <v>14</v>
      </c>
      <c r="D730" s="27">
        <v>42444</v>
      </c>
      <c r="E730" s="2">
        <f t="shared" ca="1" si="11"/>
        <v>5</v>
      </c>
      <c r="F730" s="28">
        <v>103399</v>
      </c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</row>
    <row r="731" spans="1:21" x14ac:dyDescent="0.25">
      <c r="A731" s="7" t="s">
        <v>801</v>
      </c>
      <c r="B731" s="7" t="s">
        <v>709</v>
      </c>
      <c r="C731" s="7" t="s">
        <v>22</v>
      </c>
      <c r="D731" s="27">
        <v>43526</v>
      </c>
      <c r="E731" s="2">
        <f t="shared" ca="1" si="11"/>
        <v>2</v>
      </c>
      <c r="F731" s="28">
        <v>69930</v>
      </c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</row>
    <row r="732" spans="1:21" x14ac:dyDescent="0.25">
      <c r="A732" s="7" t="s">
        <v>802</v>
      </c>
      <c r="B732" s="7" t="s">
        <v>709</v>
      </c>
      <c r="C732" s="7" t="s">
        <v>14</v>
      </c>
      <c r="D732" s="27">
        <v>43539</v>
      </c>
      <c r="E732" s="2">
        <f t="shared" ca="1" si="11"/>
        <v>2</v>
      </c>
      <c r="F732" s="28">
        <v>106211</v>
      </c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</row>
    <row r="733" spans="1:21" x14ac:dyDescent="0.25">
      <c r="A733" s="7" t="s">
        <v>803</v>
      </c>
      <c r="B733" s="7" t="s">
        <v>804</v>
      </c>
      <c r="C733" s="7" t="s">
        <v>14</v>
      </c>
      <c r="D733" s="27">
        <v>40687</v>
      </c>
      <c r="E733" s="2">
        <f t="shared" ca="1" si="11"/>
        <v>10</v>
      </c>
      <c r="F733" s="28">
        <v>64264</v>
      </c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</row>
    <row r="734" spans="1:21" x14ac:dyDescent="0.25">
      <c r="A734" s="7" t="s">
        <v>805</v>
      </c>
      <c r="B734" s="7" t="s">
        <v>804</v>
      </c>
      <c r="C734" s="7" t="s">
        <v>14</v>
      </c>
      <c r="D734" s="27">
        <v>39994</v>
      </c>
      <c r="E734" s="2">
        <f t="shared" ca="1" si="11"/>
        <v>12</v>
      </c>
      <c r="F734" s="28">
        <v>95605</v>
      </c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</row>
    <row r="735" spans="1:21" x14ac:dyDescent="0.25">
      <c r="A735" s="7" t="s">
        <v>806</v>
      </c>
      <c r="B735" s="7" t="s">
        <v>804</v>
      </c>
      <c r="C735" s="7" t="s">
        <v>22</v>
      </c>
      <c r="D735" s="27">
        <v>43695</v>
      </c>
      <c r="E735" s="2">
        <f t="shared" ca="1" si="11"/>
        <v>2</v>
      </c>
      <c r="F735" s="28">
        <v>128406</v>
      </c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</row>
    <row r="736" spans="1:21" x14ac:dyDescent="0.25">
      <c r="A736" s="7" t="s">
        <v>807</v>
      </c>
      <c r="B736" s="7" t="s">
        <v>804</v>
      </c>
      <c r="C736" s="7" t="s">
        <v>22</v>
      </c>
      <c r="D736" s="27">
        <v>43722</v>
      </c>
      <c r="E736" s="2">
        <f t="shared" ca="1" si="11"/>
        <v>2</v>
      </c>
      <c r="F736" s="28">
        <v>99304</v>
      </c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</row>
    <row r="737" spans="1:21" x14ac:dyDescent="0.25">
      <c r="A737" s="7" t="s">
        <v>808</v>
      </c>
      <c r="B737" s="7" t="s">
        <v>804</v>
      </c>
      <c r="C737" s="7" t="s">
        <v>14</v>
      </c>
      <c r="D737" s="27">
        <v>40076</v>
      </c>
      <c r="E737" s="2">
        <f t="shared" ca="1" si="11"/>
        <v>12</v>
      </c>
      <c r="F737" s="28">
        <v>61084</v>
      </c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</row>
    <row r="738" spans="1:21" x14ac:dyDescent="0.25">
      <c r="A738" s="7" t="s">
        <v>809</v>
      </c>
      <c r="B738" s="7" t="s">
        <v>810</v>
      </c>
      <c r="C738" s="7" t="s">
        <v>22</v>
      </c>
      <c r="D738" s="27">
        <v>42119</v>
      </c>
      <c r="E738" s="2">
        <f t="shared" ca="1" si="11"/>
        <v>6</v>
      </c>
      <c r="F738" s="28">
        <v>91237</v>
      </c>
      <c r="I738" s="30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</row>
    <row r="739" spans="1:21" x14ac:dyDescent="0.25">
      <c r="A739" s="7" t="s">
        <v>811</v>
      </c>
      <c r="B739" s="7" t="s">
        <v>810</v>
      </c>
      <c r="C739" s="7" t="s">
        <v>18</v>
      </c>
      <c r="D739" s="27">
        <v>39560</v>
      </c>
      <c r="E739" s="2">
        <f t="shared" ca="1" si="11"/>
        <v>13</v>
      </c>
      <c r="F739" s="28">
        <v>46929</v>
      </c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</row>
    <row r="740" spans="1:21" x14ac:dyDescent="0.25">
      <c r="A740" s="7" t="s">
        <v>812</v>
      </c>
      <c r="B740" s="7" t="s">
        <v>810</v>
      </c>
      <c r="C740" s="7" t="s">
        <v>22</v>
      </c>
      <c r="D740" s="27">
        <v>42642</v>
      </c>
      <c r="E740" s="2">
        <f t="shared" ca="1" si="11"/>
        <v>5</v>
      </c>
      <c r="F740" s="28">
        <v>97188</v>
      </c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</row>
    <row r="741" spans="1:21" x14ac:dyDescent="0.25">
      <c r="A741" s="7" t="s">
        <v>813</v>
      </c>
      <c r="B741" s="7" t="s">
        <v>810</v>
      </c>
      <c r="C741" s="7" t="s">
        <v>14</v>
      </c>
      <c r="D741" s="27">
        <v>43387</v>
      </c>
      <c r="E741" s="2">
        <f t="shared" ca="1" si="11"/>
        <v>3</v>
      </c>
      <c r="F741" s="28">
        <v>70093</v>
      </c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spans="1:21" x14ac:dyDescent="0.25">
      <c r="A742" s="7" t="s">
        <v>814</v>
      </c>
      <c r="B742" s="7" t="s">
        <v>810</v>
      </c>
      <c r="C742" s="7" t="s">
        <v>25</v>
      </c>
      <c r="D742" s="27">
        <v>43546</v>
      </c>
      <c r="E742" s="2">
        <f t="shared" ca="1" si="11"/>
        <v>2</v>
      </c>
      <c r="F742" s="28">
        <v>28597</v>
      </c>
      <c r="I742" s="30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</row>
  </sheetData>
  <pageMargins left="0.75" right="0.75" top="1" bottom="1" header="0.5" footer="0.5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2FF1B"/>
  </sheetPr>
  <dimension ref="A1:W699"/>
  <sheetViews>
    <sheetView tabSelected="1" zoomScale="228" zoomScaleNormal="210" zoomScalePageLayoutView="210" workbookViewId="0">
      <selection activeCell="F9" sqref="F9"/>
    </sheetView>
  </sheetViews>
  <sheetFormatPr defaultColWidth="11" defaultRowHeight="15" x14ac:dyDescent="0.25"/>
  <cols>
    <col min="1" max="1" width="10.5" style="25" bestFit="1" customWidth="1"/>
    <col min="2" max="2" width="3" style="25" bestFit="1" customWidth="1"/>
    <col min="3" max="3" width="3.125" style="25" customWidth="1"/>
    <col min="4" max="4" width="14.375" style="25" bestFit="1" customWidth="1"/>
    <col min="5" max="5" width="10.5" style="25" bestFit="1" customWidth="1"/>
    <col min="6" max="6" width="27" style="25" customWidth="1"/>
    <col min="7" max="7" width="27.375" style="25" customWidth="1"/>
    <col min="8" max="9" width="11" style="25"/>
    <col min="10" max="10" width="10.625" style="25" customWidth="1"/>
    <col min="11" max="11" width="12.5" style="25" customWidth="1"/>
    <col min="12" max="12" width="6.5" style="25" customWidth="1"/>
    <col min="13" max="13" width="7.375" style="25" customWidth="1"/>
    <col min="14" max="14" width="8" style="25" customWidth="1"/>
    <col min="15" max="15" width="14.375" style="25" customWidth="1"/>
    <col min="16" max="16" width="4" style="25" customWidth="1"/>
    <col min="17" max="17" width="4.125" style="25" customWidth="1"/>
    <col min="18" max="18" width="14.5" style="25" customWidth="1"/>
    <col min="19" max="19" width="10.5" style="25" customWidth="1"/>
    <col min="20" max="20" width="7.5" style="25" bestFit="1" customWidth="1"/>
    <col min="21" max="21" width="13.5" style="25" customWidth="1"/>
    <col min="22" max="22" width="8.5" style="25" bestFit="1" customWidth="1"/>
    <col min="23" max="23" width="5.375" style="25" bestFit="1" customWidth="1"/>
    <col min="24" max="16384" width="11" style="25"/>
  </cols>
  <sheetData>
    <row r="1" spans="1:23" x14ac:dyDescent="0.25">
      <c r="A1" s="166" t="s">
        <v>817</v>
      </c>
      <c r="B1" s="78">
        <v>99</v>
      </c>
      <c r="C1" s="103"/>
      <c r="D1" s="167" t="s">
        <v>9</v>
      </c>
      <c r="E1" s="168" t="s">
        <v>815</v>
      </c>
      <c r="F1" s="168" t="s">
        <v>816</v>
      </c>
      <c r="J1" s="142" t="s">
        <v>2411</v>
      </c>
      <c r="K1" s="143" t="s">
        <v>2407</v>
      </c>
      <c r="L1" s="144" t="s">
        <v>6</v>
      </c>
      <c r="M1" s="145" t="s">
        <v>1573</v>
      </c>
      <c r="N1" s="144" t="s">
        <v>3</v>
      </c>
      <c r="O1" s="151"/>
      <c r="P1" s="151"/>
      <c r="Q1" s="146"/>
      <c r="R1" s="159" t="s">
        <v>0</v>
      </c>
      <c r="S1" s="158" t="s">
        <v>2411</v>
      </c>
      <c r="T1" s="160" t="s">
        <v>1</v>
      </c>
      <c r="U1" s="161" t="s">
        <v>2</v>
      </c>
      <c r="V1" s="162" t="s">
        <v>4</v>
      </c>
      <c r="W1" s="163" t="s">
        <v>5</v>
      </c>
    </row>
    <row r="2" spans="1:23" ht="15.75" x14ac:dyDescent="0.25">
      <c r="A2" s="78" t="s">
        <v>820</v>
      </c>
      <c r="B2" s="78">
        <v>92</v>
      </c>
      <c r="C2" s="103"/>
      <c r="D2" s="15" t="s">
        <v>818</v>
      </c>
      <c r="E2" s="103" t="s">
        <v>819</v>
      </c>
      <c r="F2" s="103"/>
      <c r="J2" s="147">
        <v>352006030</v>
      </c>
      <c r="K2" s="148">
        <v>5138449868</v>
      </c>
      <c r="L2" s="149" t="s">
        <v>15</v>
      </c>
      <c r="M2" s="150">
        <v>128920</v>
      </c>
      <c r="N2" s="151" t="s">
        <v>14</v>
      </c>
      <c r="O2" s="151"/>
      <c r="P2" s="151"/>
      <c r="Q2" s="152"/>
      <c r="R2" s="151" t="s">
        <v>141</v>
      </c>
      <c r="S2" s="156">
        <v>102007610</v>
      </c>
      <c r="T2" s="153" t="s">
        <v>35</v>
      </c>
      <c r="U2" s="151" t="s">
        <v>245</v>
      </c>
      <c r="V2" s="154">
        <v>38427</v>
      </c>
      <c r="W2" s="149">
        <f t="shared" ref="W2:W65" ca="1" si="0">DATEDIF(V2,TODAY(),"Y")</f>
        <v>16</v>
      </c>
    </row>
    <row r="3" spans="1:23" ht="15.75" x14ac:dyDescent="0.25">
      <c r="A3" s="78" t="s">
        <v>823</v>
      </c>
      <c r="B3" s="78">
        <v>85</v>
      </c>
      <c r="C3" s="103"/>
      <c r="D3" s="15" t="s">
        <v>821</v>
      </c>
      <c r="E3" s="103" t="s">
        <v>822</v>
      </c>
      <c r="F3" s="103"/>
      <c r="J3" s="147">
        <v>443001756</v>
      </c>
      <c r="K3" s="148">
        <v>9701156902</v>
      </c>
      <c r="L3" s="149"/>
      <c r="M3" s="150">
        <v>65696</v>
      </c>
      <c r="N3" s="151" t="s">
        <v>22</v>
      </c>
      <c r="O3" s="151"/>
      <c r="P3" s="151"/>
      <c r="Q3" s="152"/>
      <c r="R3" s="151" t="s">
        <v>252</v>
      </c>
      <c r="S3" s="156">
        <v>102008490</v>
      </c>
      <c r="T3" s="153" t="s">
        <v>12</v>
      </c>
      <c r="U3" s="151" t="s">
        <v>635</v>
      </c>
      <c r="V3" s="154">
        <v>39699</v>
      </c>
      <c r="W3" s="149">
        <f t="shared" ca="1" si="0"/>
        <v>13</v>
      </c>
    </row>
    <row r="4" spans="1:23" ht="15.75" x14ac:dyDescent="0.25">
      <c r="A4" s="78" t="s">
        <v>822</v>
      </c>
      <c r="B4" s="78">
        <v>78</v>
      </c>
      <c r="C4" s="103"/>
      <c r="D4" s="15" t="s">
        <v>824</v>
      </c>
      <c r="E4" s="103" t="s">
        <v>822</v>
      </c>
      <c r="F4" s="103"/>
      <c r="J4" s="147">
        <v>123004561</v>
      </c>
      <c r="K4" s="148">
        <v>7195804771</v>
      </c>
      <c r="L4" s="149"/>
      <c r="M4" s="150">
        <v>41000</v>
      </c>
      <c r="N4" s="151" t="s">
        <v>22</v>
      </c>
      <c r="O4" s="151"/>
      <c r="P4" s="151"/>
      <c r="Q4" s="152"/>
      <c r="R4" s="151" t="s">
        <v>674</v>
      </c>
      <c r="S4" s="156">
        <v>102005930</v>
      </c>
      <c r="T4" s="153" t="s">
        <v>12</v>
      </c>
      <c r="U4" s="151" t="s">
        <v>398</v>
      </c>
      <c r="V4" s="154">
        <v>40962</v>
      </c>
      <c r="W4" s="149">
        <f t="shared" ca="1" si="0"/>
        <v>9</v>
      </c>
    </row>
    <row r="5" spans="1:23" ht="15.75" x14ac:dyDescent="0.25">
      <c r="A5" s="78" t="s">
        <v>819</v>
      </c>
      <c r="B5" s="78">
        <v>71</v>
      </c>
      <c r="C5" s="103"/>
      <c r="D5" s="15" t="s">
        <v>825</v>
      </c>
      <c r="E5" s="103" t="s">
        <v>823</v>
      </c>
      <c r="F5" s="103"/>
      <c r="J5" s="147">
        <v>611009356</v>
      </c>
      <c r="K5" s="148">
        <v>5052729524</v>
      </c>
      <c r="L5" s="149" t="s">
        <v>55</v>
      </c>
      <c r="M5" s="150">
        <v>115908</v>
      </c>
      <c r="N5" s="151" t="s">
        <v>14</v>
      </c>
      <c r="O5" s="151"/>
      <c r="P5" s="151"/>
      <c r="Q5" s="152"/>
      <c r="R5" s="151" t="s">
        <v>582</v>
      </c>
      <c r="S5" s="156">
        <v>103001637</v>
      </c>
      <c r="T5" s="153" t="s">
        <v>27</v>
      </c>
      <c r="U5" s="151" t="s">
        <v>398</v>
      </c>
      <c r="V5" s="154">
        <v>42216</v>
      </c>
      <c r="W5" s="149">
        <f t="shared" ca="1" si="0"/>
        <v>6</v>
      </c>
    </row>
    <row r="6" spans="1:23" x14ac:dyDescent="0.25">
      <c r="A6" s="78" t="s">
        <v>827</v>
      </c>
      <c r="B6" s="78">
        <v>65</v>
      </c>
      <c r="C6" s="103"/>
      <c r="D6" s="15" t="s">
        <v>826</v>
      </c>
      <c r="E6" s="103" t="s">
        <v>827</v>
      </c>
      <c r="F6" s="103"/>
      <c r="J6" s="147">
        <v>776007109</v>
      </c>
      <c r="K6" s="148">
        <v>3037687161</v>
      </c>
      <c r="L6" s="149" t="s">
        <v>15</v>
      </c>
      <c r="M6" s="150">
        <v>123223</v>
      </c>
      <c r="N6" s="151" t="s">
        <v>14</v>
      </c>
      <c r="O6" s="151"/>
      <c r="P6" s="151"/>
      <c r="Q6" s="146"/>
      <c r="R6" s="151" t="s">
        <v>48</v>
      </c>
      <c r="S6" s="156">
        <v>104001197</v>
      </c>
      <c r="T6" s="153" t="s">
        <v>35</v>
      </c>
      <c r="U6" s="151" t="s">
        <v>635</v>
      </c>
      <c r="V6" s="154">
        <v>37612</v>
      </c>
      <c r="W6" s="149">
        <f t="shared" ca="1" si="0"/>
        <v>19</v>
      </c>
    </row>
    <row r="7" spans="1:23" x14ac:dyDescent="0.25">
      <c r="A7" s="78" t="s">
        <v>829</v>
      </c>
      <c r="B7" s="78">
        <v>50</v>
      </c>
      <c r="C7" s="103"/>
      <c r="D7" s="15" t="s">
        <v>828</v>
      </c>
      <c r="E7" s="103" t="s">
        <v>822</v>
      </c>
      <c r="F7" s="103"/>
      <c r="J7" s="147">
        <v>772005528</v>
      </c>
      <c r="K7" s="148">
        <v>9706101454</v>
      </c>
      <c r="L7" s="149"/>
      <c r="M7" s="150">
        <v>58362</v>
      </c>
      <c r="N7" s="151" t="s">
        <v>22</v>
      </c>
      <c r="O7" s="151"/>
      <c r="P7" s="151"/>
      <c r="Q7" s="146"/>
      <c r="R7" s="151" t="s">
        <v>238</v>
      </c>
      <c r="S7" s="156">
        <v>105008005</v>
      </c>
      <c r="T7" s="153" t="s">
        <v>24</v>
      </c>
      <c r="U7" s="151" t="s">
        <v>1686</v>
      </c>
      <c r="V7" s="154">
        <v>41223</v>
      </c>
      <c r="W7" s="149">
        <f t="shared" ca="1" si="0"/>
        <v>9</v>
      </c>
    </row>
    <row r="8" spans="1:23" x14ac:dyDescent="0.25">
      <c r="A8" s="166"/>
      <c r="B8" s="166"/>
      <c r="C8" s="103"/>
      <c r="D8" s="15" t="s">
        <v>830</v>
      </c>
      <c r="E8" s="103" t="s">
        <v>820</v>
      </c>
      <c r="F8" s="103"/>
      <c r="J8" s="147">
        <v>345004685</v>
      </c>
      <c r="K8" s="148">
        <v>9701963194</v>
      </c>
      <c r="L8" s="149" t="s">
        <v>55</v>
      </c>
      <c r="M8" s="150">
        <v>49144</v>
      </c>
      <c r="N8" s="151" t="s">
        <v>14</v>
      </c>
      <c r="O8" s="151"/>
      <c r="P8" s="151"/>
      <c r="Q8" s="146"/>
      <c r="R8" s="151" t="s">
        <v>385</v>
      </c>
      <c r="S8" s="156">
        <v>107004258</v>
      </c>
      <c r="T8" s="153" t="s">
        <v>30</v>
      </c>
      <c r="U8" s="151" t="s">
        <v>2217</v>
      </c>
      <c r="V8" s="154">
        <v>39807</v>
      </c>
      <c r="W8" s="149">
        <f t="shared" ca="1" si="0"/>
        <v>13</v>
      </c>
    </row>
    <row r="9" spans="1:23" x14ac:dyDescent="0.25">
      <c r="A9" s="99"/>
      <c r="B9" s="99"/>
      <c r="C9" s="99"/>
      <c r="D9" s="15" t="s">
        <v>1574</v>
      </c>
      <c r="E9" s="103" t="s">
        <v>829</v>
      </c>
      <c r="F9" s="103"/>
      <c r="J9" s="147">
        <v>120001650</v>
      </c>
      <c r="K9" s="148">
        <v>7194555389</v>
      </c>
      <c r="L9" s="149"/>
      <c r="M9" s="150">
        <v>95190</v>
      </c>
      <c r="N9" s="151" t="s">
        <v>25</v>
      </c>
      <c r="O9" s="151"/>
      <c r="P9" s="151"/>
      <c r="Q9" s="146"/>
      <c r="R9" s="151" t="s">
        <v>486</v>
      </c>
      <c r="S9" s="156">
        <v>108001462</v>
      </c>
      <c r="T9" s="153" t="s">
        <v>30</v>
      </c>
      <c r="U9" s="151" t="s">
        <v>1644</v>
      </c>
      <c r="V9" s="154">
        <v>38040</v>
      </c>
      <c r="W9" s="149">
        <f t="shared" ca="1" si="0"/>
        <v>17</v>
      </c>
    </row>
    <row r="10" spans="1:23" x14ac:dyDescent="0.25">
      <c r="A10" s="99"/>
      <c r="B10" s="99"/>
      <c r="C10" s="99"/>
      <c r="D10" s="15" t="s">
        <v>831</v>
      </c>
      <c r="E10" s="103" t="s">
        <v>820</v>
      </c>
      <c r="F10" s="103"/>
      <c r="J10" s="147">
        <v>757001875</v>
      </c>
      <c r="K10" s="148">
        <v>9702712826</v>
      </c>
      <c r="L10" s="149" t="s">
        <v>15</v>
      </c>
      <c r="M10" s="150">
        <v>108195</v>
      </c>
      <c r="N10" s="151" t="s">
        <v>14</v>
      </c>
      <c r="O10" s="151"/>
      <c r="P10" s="151"/>
      <c r="Q10" s="146"/>
      <c r="R10" s="151" t="s">
        <v>472</v>
      </c>
      <c r="S10" s="156">
        <v>109008462</v>
      </c>
      <c r="T10" s="153" t="s">
        <v>35</v>
      </c>
      <c r="U10" s="151" t="s">
        <v>1686</v>
      </c>
      <c r="V10" s="154">
        <v>35426</v>
      </c>
      <c r="W10" s="149">
        <f t="shared" ca="1" si="0"/>
        <v>25</v>
      </c>
    </row>
    <row r="11" spans="1:23" x14ac:dyDescent="0.25">
      <c r="A11" s="99"/>
      <c r="B11" s="99"/>
      <c r="C11" s="99"/>
      <c r="D11" s="15" t="s">
        <v>832</v>
      </c>
      <c r="E11" s="103" t="s">
        <v>820</v>
      </c>
      <c r="F11" s="103"/>
      <c r="J11" s="147">
        <v>392003325</v>
      </c>
      <c r="K11" s="148">
        <v>3034679864</v>
      </c>
      <c r="L11" s="149" t="s">
        <v>55</v>
      </c>
      <c r="M11" s="150">
        <v>100084</v>
      </c>
      <c r="N11" s="151" t="s">
        <v>14</v>
      </c>
      <c r="O11" s="151"/>
      <c r="P11" s="151"/>
      <c r="Q11" s="146"/>
      <c r="R11" s="151" t="s">
        <v>283</v>
      </c>
      <c r="S11" s="156">
        <v>110005187</v>
      </c>
      <c r="T11" s="153" t="s">
        <v>35</v>
      </c>
      <c r="U11" s="151" t="s">
        <v>1676</v>
      </c>
      <c r="V11" s="154">
        <v>41817</v>
      </c>
      <c r="W11" s="149">
        <f t="shared" ca="1" si="0"/>
        <v>7</v>
      </c>
    </row>
    <row r="12" spans="1:23" x14ac:dyDescent="0.25">
      <c r="A12" s="99"/>
      <c r="B12" s="99"/>
      <c r="C12" s="99"/>
      <c r="D12" s="15" t="s">
        <v>833</v>
      </c>
      <c r="E12" s="103" t="s">
        <v>817</v>
      </c>
      <c r="F12" s="103"/>
      <c r="J12" s="147">
        <v>991000309</v>
      </c>
      <c r="K12" s="148">
        <v>7197135797</v>
      </c>
      <c r="L12" s="149"/>
      <c r="M12" s="150">
        <v>85184</v>
      </c>
      <c r="N12" s="151" t="s">
        <v>22</v>
      </c>
      <c r="O12" s="151"/>
      <c r="P12" s="151"/>
      <c r="Q12" s="146"/>
      <c r="R12" s="151" t="s">
        <v>454</v>
      </c>
      <c r="S12" s="156">
        <v>114009751</v>
      </c>
      <c r="T12" s="153" t="s">
        <v>35</v>
      </c>
      <c r="U12" s="151" t="s">
        <v>245</v>
      </c>
      <c r="V12" s="154">
        <v>36349</v>
      </c>
      <c r="W12" s="149">
        <f t="shared" ca="1" si="0"/>
        <v>22</v>
      </c>
    </row>
    <row r="13" spans="1:23" x14ac:dyDescent="0.25">
      <c r="A13" s="99"/>
      <c r="B13" s="99"/>
      <c r="C13" s="99"/>
      <c r="D13" s="15" t="s">
        <v>834</v>
      </c>
      <c r="E13" s="103" t="s">
        <v>827</v>
      </c>
      <c r="F13" s="103"/>
      <c r="J13" s="147">
        <v>165000948</v>
      </c>
      <c r="K13" s="148">
        <v>9701201242</v>
      </c>
      <c r="L13" s="149"/>
      <c r="M13" s="150">
        <v>74236</v>
      </c>
      <c r="N13" s="151" t="s">
        <v>22</v>
      </c>
      <c r="O13" s="151"/>
      <c r="P13" s="151"/>
      <c r="Q13" s="146"/>
      <c r="R13" s="151" t="s">
        <v>652</v>
      </c>
      <c r="S13" s="156">
        <v>114003866</v>
      </c>
      <c r="T13" s="153" t="s">
        <v>35</v>
      </c>
      <c r="U13" s="151" t="s">
        <v>1644</v>
      </c>
      <c r="V13" s="154">
        <v>41207</v>
      </c>
      <c r="W13" s="149">
        <f t="shared" ca="1" si="0"/>
        <v>9</v>
      </c>
    </row>
    <row r="14" spans="1:23" x14ac:dyDescent="0.25">
      <c r="D14" s="25" t="s">
        <v>1575</v>
      </c>
      <c r="E14" s="103" t="s">
        <v>817</v>
      </c>
      <c r="J14" s="147">
        <v>152000265</v>
      </c>
      <c r="K14" s="148">
        <v>7193957018</v>
      </c>
      <c r="L14" s="149" t="s">
        <v>55</v>
      </c>
      <c r="M14" s="150">
        <v>91959</v>
      </c>
      <c r="N14" s="151" t="s">
        <v>14</v>
      </c>
      <c r="O14" s="151"/>
      <c r="P14" s="151"/>
      <c r="Q14" s="146"/>
      <c r="R14" s="151" t="s">
        <v>658</v>
      </c>
      <c r="S14" s="156">
        <v>115003138</v>
      </c>
      <c r="T14" s="153" t="s">
        <v>35</v>
      </c>
      <c r="U14" s="151" t="s">
        <v>1676</v>
      </c>
      <c r="V14" s="154">
        <v>35041</v>
      </c>
      <c r="W14" s="149">
        <f t="shared" ca="1" si="0"/>
        <v>26</v>
      </c>
    </row>
    <row r="15" spans="1:23" x14ac:dyDescent="0.25">
      <c r="D15" s="25" t="s">
        <v>1576</v>
      </c>
      <c r="E15" s="103" t="s">
        <v>820</v>
      </c>
      <c r="J15" s="147">
        <v>531009193</v>
      </c>
      <c r="K15" s="148">
        <v>5057173558</v>
      </c>
      <c r="L15" s="149"/>
      <c r="M15" s="150">
        <v>42576</v>
      </c>
      <c r="N15" s="151" t="s">
        <v>22</v>
      </c>
      <c r="O15" s="151"/>
      <c r="P15" s="151"/>
      <c r="Q15" s="146"/>
      <c r="R15" s="151" t="s">
        <v>508</v>
      </c>
      <c r="S15" s="156">
        <v>117000499</v>
      </c>
      <c r="T15" s="153" t="s">
        <v>30</v>
      </c>
      <c r="U15" s="151" t="s">
        <v>245</v>
      </c>
      <c r="V15" s="154">
        <v>37450</v>
      </c>
      <c r="W15" s="149">
        <f t="shared" ca="1" si="0"/>
        <v>19</v>
      </c>
    </row>
    <row r="16" spans="1:23" x14ac:dyDescent="0.25">
      <c r="J16" s="147">
        <v>996000663</v>
      </c>
      <c r="K16" s="148">
        <v>7193838954</v>
      </c>
      <c r="L16" s="149"/>
      <c r="M16" s="150">
        <v>78624</v>
      </c>
      <c r="N16" s="151" t="s">
        <v>22</v>
      </c>
      <c r="O16" s="151"/>
      <c r="P16" s="151"/>
      <c r="Q16" s="146"/>
      <c r="R16" s="151" t="s">
        <v>1632</v>
      </c>
      <c r="S16" s="156">
        <v>118000954</v>
      </c>
      <c r="T16" s="153" t="s">
        <v>30</v>
      </c>
      <c r="U16" s="151" t="s">
        <v>709</v>
      </c>
      <c r="V16" s="154">
        <v>35605</v>
      </c>
      <c r="W16" s="149">
        <f t="shared" ca="1" si="0"/>
        <v>24</v>
      </c>
    </row>
    <row r="17" spans="10:23" x14ac:dyDescent="0.25">
      <c r="J17" s="147">
        <v>572001257</v>
      </c>
      <c r="K17" s="148">
        <v>3038217409</v>
      </c>
      <c r="L17" s="149"/>
      <c r="M17" s="150">
        <v>40532</v>
      </c>
      <c r="N17" s="151" t="s">
        <v>25</v>
      </c>
      <c r="O17" s="151"/>
      <c r="P17" s="151"/>
      <c r="Q17" s="146"/>
      <c r="R17" s="151" t="s">
        <v>768</v>
      </c>
      <c r="S17" s="156">
        <v>119001416</v>
      </c>
      <c r="T17" s="153" t="s">
        <v>30</v>
      </c>
      <c r="U17" s="151" t="s">
        <v>709</v>
      </c>
      <c r="V17" s="154">
        <v>36458</v>
      </c>
      <c r="W17" s="149">
        <f t="shared" ca="1" si="0"/>
        <v>22</v>
      </c>
    </row>
    <row r="18" spans="10:23" x14ac:dyDescent="0.25">
      <c r="J18" s="147">
        <v>640009351</v>
      </c>
      <c r="K18" s="148">
        <v>5052520526</v>
      </c>
      <c r="L18" s="149" t="s">
        <v>28</v>
      </c>
      <c r="M18" s="150">
        <v>47889</v>
      </c>
      <c r="N18" s="151" t="s">
        <v>14</v>
      </c>
      <c r="O18" s="151"/>
      <c r="P18" s="151"/>
      <c r="Q18" s="146"/>
      <c r="R18" s="151" t="s">
        <v>738</v>
      </c>
      <c r="S18" s="156">
        <v>120001650</v>
      </c>
      <c r="T18" s="153" t="s">
        <v>12</v>
      </c>
      <c r="U18" s="151" t="s">
        <v>245</v>
      </c>
      <c r="V18" s="154">
        <v>37753</v>
      </c>
      <c r="W18" s="149">
        <f t="shared" ca="1" si="0"/>
        <v>18</v>
      </c>
    </row>
    <row r="19" spans="10:23" x14ac:dyDescent="0.25">
      <c r="J19" s="147">
        <v>141001501</v>
      </c>
      <c r="K19" s="148">
        <v>9708405900</v>
      </c>
      <c r="L19" s="149" t="s">
        <v>15</v>
      </c>
      <c r="M19" s="150">
        <v>53650</v>
      </c>
      <c r="N19" s="151" t="s">
        <v>14</v>
      </c>
      <c r="O19" s="151"/>
      <c r="P19" s="151"/>
      <c r="Q19" s="146"/>
      <c r="R19" s="151" t="s">
        <v>751</v>
      </c>
      <c r="S19" s="156">
        <v>123004561</v>
      </c>
      <c r="T19" s="153" t="s">
        <v>27</v>
      </c>
      <c r="U19" s="151" t="s">
        <v>709</v>
      </c>
      <c r="V19" s="154">
        <v>42258</v>
      </c>
      <c r="W19" s="149">
        <f t="shared" ca="1" si="0"/>
        <v>6</v>
      </c>
    </row>
    <row r="20" spans="10:23" x14ac:dyDescent="0.25">
      <c r="J20" s="147">
        <v>408004172</v>
      </c>
      <c r="K20" s="148">
        <v>3035268508</v>
      </c>
      <c r="L20" s="149" t="s">
        <v>15</v>
      </c>
      <c r="M20" s="150">
        <v>76427</v>
      </c>
      <c r="N20" s="151" t="s">
        <v>18</v>
      </c>
      <c r="O20" s="151"/>
      <c r="P20" s="151"/>
      <c r="Q20" s="146"/>
      <c r="R20" s="151" t="s">
        <v>456</v>
      </c>
      <c r="S20" s="156">
        <v>124001120</v>
      </c>
      <c r="T20" s="153" t="s">
        <v>35</v>
      </c>
      <c r="U20" s="151" t="s">
        <v>709</v>
      </c>
      <c r="V20" s="154">
        <v>36349</v>
      </c>
      <c r="W20" s="149">
        <f t="shared" ca="1" si="0"/>
        <v>22</v>
      </c>
    </row>
    <row r="21" spans="10:23" x14ac:dyDescent="0.25">
      <c r="J21" s="147">
        <v>767000698</v>
      </c>
      <c r="K21" s="148">
        <v>3038591986</v>
      </c>
      <c r="L21" s="149"/>
      <c r="M21" s="150">
        <v>44831</v>
      </c>
      <c r="N21" s="151" t="s">
        <v>22</v>
      </c>
      <c r="O21" s="151"/>
      <c r="P21" s="151"/>
      <c r="Q21" s="146"/>
      <c r="R21" s="151" t="s">
        <v>117</v>
      </c>
      <c r="S21" s="156">
        <v>124007460</v>
      </c>
      <c r="T21" s="153" t="s">
        <v>12</v>
      </c>
      <c r="U21" s="151" t="s">
        <v>1686</v>
      </c>
      <c r="V21" s="154">
        <v>35560</v>
      </c>
      <c r="W21" s="149">
        <f t="shared" ca="1" si="0"/>
        <v>24</v>
      </c>
    </row>
    <row r="22" spans="10:23" x14ac:dyDescent="0.25">
      <c r="J22" s="147">
        <v>415009070</v>
      </c>
      <c r="K22" s="148">
        <v>5055013435</v>
      </c>
      <c r="L22" s="149" t="s">
        <v>55</v>
      </c>
      <c r="M22" s="150">
        <v>108895</v>
      </c>
      <c r="N22" s="151" t="s">
        <v>14</v>
      </c>
      <c r="O22" s="151"/>
      <c r="P22" s="151"/>
      <c r="Q22" s="146"/>
      <c r="R22" s="151" t="s">
        <v>370</v>
      </c>
      <c r="S22" s="156">
        <v>124004728</v>
      </c>
      <c r="T22" s="153" t="s">
        <v>24</v>
      </c>
      <c r="U22" s="151" t="s">
        <v>635</v>
      </c>
      <c r="V22" s="154">
        <v>39951</v>
      </c>
      <c r="W22" s="149">
        <f t="shared" ca="1" si="0"/>
        <v>12</v>
      </c>
    </row>
    <row r="23" spans="10:23" x14ac:dyDescent="0.25">
      <c r="J23" s="147">
        <v>455008527</v>
      </c>
      <c r="K23" s="148">
        <v>7196525807</v>
      </c>
      <c r="L23" s="149" t="s">
        <v>28</v>
      </c>
      <c r="M23" s="150">
        <v>44624</v>
      </c>
      <c r="N23" s="151" t="s">
        <v>14</v>
      </c>
      <c r="O23" s="151"/>
      <c r="P23" s="151"/>
      <c r="Q23" s="146"/>
      <c r="R23" s="151" t="s">
        <v>562</v>
      </c>
      <c r="S23" s="156">
        <v>126007461</v>
      </c>
      <c r="T23" s="153" t="s">
        <v>12</v>
      </c>
      <c r="U23" s="151" t="s">
        <v>245</v>
      </c>
      <c r="V23" s="154">
        <v>41011</v>
      </c>
      <c r="W23" s="149">
        <f t="shared" ca="1" si="0"/>
        <v>9</v>
      </c>
    </row>
    <row r="24" spans="10:23" x14ac:dyDescent="0.25">
      <c r="J24" s="147">
        <v>142001059</v>
      </c>
      <c r="K24" s="148">
        <v>9707280453</v>
      </c>
      <c r="L24" s="149" t="s">
        <v>19</v>
      </c>
      <c r="M24" s="150">
        <v>115642</v>
      </c>
      <c r="N24" s="151" t="s">
        <v>18</v>
      </c>
      <c r="O24" s="151"/>
      <c r="P24" s="151"/>
      <c r="Q24" s="146"/>
      <c r="R24" s="151" t="s">
        <v>474</v>
      </c>
      <c r="S24" s="156">
        <v>127000100</v>
      </c>
      <c r="T24" s="153" t="s">
        <v>12</v>
      </c>
      <c r="U24" s="151" t="s">
        <v>1686</v>
      </c>
      <c r="V24" s="154">
        <v>42327</v>
      </c>
      <c r="W24" s="149">
        <f t="shared" ca="1" si="0"/>
        <v>6</v>
      </c>
    </row>
    <row r="25" spans="10:23" x14ac:dyDescent="0.25">
      <c r="J25" s="155">
        <v>667000637</v>
      </c>
      <c r="K25" s="148">
        <v>5055993367</v>
      </c>
      <c r="L25" s="149"/>
      <c r="M25" s="150">
        <v>78135</v>
      </c>
      <c r="N25" s="151" t="s">
        <v>25</v>
      </c>
      <c r="O25" s="151"/>
      <c r="P25" s="151"/>
      <c r="Q25" s="146"/>
      <c r="R25" s="151" t="s">
        <v>465</v>
      </c>
      <c r="S25" s="156">
        <v>127002654</v>
      </c>
      <c r="T25" s="153" t="s">
        <v>49</v>
      </c>
      <c r="U25" s="151" t="s">
        <v>245</v>
      </c>
      <c r="V25" s="154">
        <v>35675</v>
      </c>
      <c r="W25" s="149">
        <f t="shared" ca="1" si="0"/>
        <v>24</v>
      </c>
    </row>
    <row r="26" spans="10:23" x14ac:dyDescent="0.25">
      <c r="J26" s="147">
        <v>957006313</v>
      </c>
      <c r="K26" s="148">
        <v>3031472895</v>
      </c>
      <c r="L26" s="149" t="s">
        <v>28</v>
      </c>
      <c r="M26" s="150">
        <v>52254</v>
      </c>
      <c r="N26" s="151" t="s">
        <v>14</v>
      </c>
      <c r="O26" s="151"/>
      <c r="P26" s="151"/>
      <c r="Q26" s="146"/>
      <c r="R26" s="151" t="s">
        <v>780</v>
      </c>
      <c r="S26" s="156">
        <v>129009571</v>
      </c>
      <c r="T26" s="153" t="s">
        <v>30</v>
      </c>
      <c r="U26" s="151" t="s">
        <v>1644</v>
      </c>
      <c r="V26" s="154">
        <v>37606</v>
      </c>
      <c r="W26" s="149">
        <f t="shared" ca="1" si="0"/>
        <v>19</v>
      </c>
    </row>
    <row r="27" spans="10:23" x14ac:dyDescent="0.25">
      <c r="J27" s="147">
        <v>639008811</v>
      </c>
      <c r="K27" s="148">
        <v>7192042331</v>
      </c>
      <c r="L27" s="149" t="s">
        <v>19</v>
      </c>
      <c r="M27" s="150">
        <v>102010</v>
      </c>
      <c r="N27" s="151" t="s">
        <v>14</v>
      </c>
      <c r="O27" s="151"/>
      <c r="P27" s="151"/>
      <c r="Q27" s="146"/>
      <c r="R27" s="151" t="s">
        <v>599</v>
      </c>
      <c r="S27" s="156">
        <v>132000583</v>
      </c>
      <c r="T27" s="153" t="s">
        <v>30</v>
      </c>
      <c r="U27" s="151" t="s">
        <v>709</v>
      </c>
      <c r="V27" s="154">
        <v>37949</v>
      </c>
      <c r="W27" s="149">
        <f t="shared" ca="1" si="0"/>
        <v>18</v>
      </c>
    </row>
    <row r="28" spans="10:23" x14ac:dyDescent="0.25">
      <c r="J28" s="147">
        <v>320008845</v>
      </c>
      <c r="K28" s="148">
        <v>3036100410</v>
      </c>
      <c r="L28" s="149"/>
      <c r="M28" s="150">
        <v>27947</v>
      </c>
      <c r="N28" s="151" t="s">
        <v>22</v>
      </c>
      <c r="O28" s="151"/>
      <c r="P28" s="151"/>
      <c r="Q28" s="146"/>
      <c r="R28" s="151" t="s">
        <v>429</v>
      </c>
      <c r="S28" s="156">
        <v>134005655</v>
      </c>
      <c r="T28" s="153" t="s">
        <v>30</v>
      </c>
      <c r="U28" s="151" t="s">
        <v>1730</v>
      </c>
      <c r="V28" s="154">
        <v>35665</v>
      </c>
      <c r="W28" s="149">
        <f t="shared" ca="1" si="0"/>
        <v>24</v>
      </c>
    </row>
    <row r="29" spans="10:23" x14ac:dyDescent="0.25">
      <c r="J29" s="147">
        <v>363007260</v>
      </c>
      <c r="K29" s="148">
        <v>7198979762</v>
      </c>
      <c r="L29" s="149"/>
      <c r="M29" s="150">
        <v>119665</v>
      </c>
      <c r="N29" s="151" t="s">
        <v>25</v>
      </c>
      <c r="O29" s="151"/>
      <c r="P29" s="151"/>
      <c r="Q29" s="146"/>
      <c r="R29" s="151" t="s">
        <v>702</v>
      </c>
      <c r="S29" s="156">
        <v>135007923</v>
      </c>
      <c r="T29" s="153" t="s">
        <v>49</v>
      </c>
      <c r="U29" s="151" t="s">
        <v>709</v>
      </c>
      <c r="V29" s="154">
        <v>37977</v>
      </c>
      <c r="W29" s="149">
        <f t="shared" ca="1" si="0"/>
        <v>18</v>
      </c>
    </row>
    <row r="30" spans="10:23" x14ac:dyDescent="0.25">
      <c r="J30" s="147">
        <v>155006121</v>
      </c>
      <c r="K30" s="148">
        <v>5052163497</v>
      </c>
      <c r="L30" s="149"/>
      <c r="M30" s="150">
        <v>89613</v>
      </c>
      <c r="N30" s="151" t="s">
        <v>22</v>
      </c>
      <c r="O30" s="151"/>
      <c r="P30" s="151"/>
      <c r="Q30" s="146"/>
      <c r="R30" s="151" t="s">
        <v>175</v>
      </c>
      <c r="S30" s="156">
        <v>138003702</v>
      </c>
      <c r="T30" s="153" t="s">
        <v>12</v>
      </c>
      <c r="U30" s="151" t="s">
        <v>1686</v>
      </c>
      <c r="V30" s="154">
        <v>37263</v>
      </c>
      <c r="W30" s="149">
        <f t="shared" ca="1" si="0"/>
        <v>20</v>
      </c>
    </row>
    <row r="31" spans="10:23" x14ac:dyDescent="0.25">
      <c r="J31" s="147">
        <v>542004436</v>
      </c>
      <c r="K31" s="148">
        <v>5051267946</v>
      </c>
      <c r="L31" s="149" t="s">
        <v>28</v>
      </c>
      <c r="M31" s="150">
        <v>107062</v>
      </c>
      <c r="N31" s="151" t="s">
        <v>14</v>
      </c>
      <c r="O31" s="151"/>
      <c r="P31" s="151"/>
      <c r="Q31" s="146"/>
      <c r="R31" s="151" t="s">
        <v>468</v>
      </c>
      <c r="S31" s="156">
        <v>141001501</v>
      </c>
      <c r="T31" s="153" t="s">
        <v>49</v>
      </c>
      <c r="U31" s="151" t="s">
        <v>1644</v>
      </c>
      <c r="V31" s="154">
        <v>35171</v>
      </c>
      <c r="W31" s="149">
        <f t="shared" ca="1" si="0"/>
        <v>25</v>
      </c>
    </row>
    <row r="32" spans="10:23" x14ac:dyDescent="0.25">
      <c r="J32" s="147">
        <v>590008260</v>
      </c>
      <c r="K32" s="148">
        <v>5058865267</v>
      </c>
      <c r="L32" s="149"/>
      <c r="M32" s="150">
        <v>78357</v>
      </c>
      <c r="N32" s="151" t="s">
        <v>22</v>
      </c>
      <c r="O32" s="151"/>
      <c r="P32" s="151"/>
      <c r="Q32" s="146"/>
      <c r="R32" s="151" t="s">
        <v>84</v>
      </c>
      <c r="S32" s="156">
        <v>142001059</v>
      </c>
      <c r="T32" s="153" t="s">
        <v>30</v>
      </c>
      <c r="U32" s="151" t="s">
        <v>1647</v>
      </c>
      <c r="V32" s="154">
        <v>35396</v>
      </c>
      <c r="W32" s="149">
        <f t="shared" ca="1" si="0"/>
        <v>25</v>
      </c>
    </row>
    <row r="33" spans="10:23" x14ac:dyDescent="0.25">
      <c r="J33" s="147">
        <v>883006408</v>
      </c>
      <c r="K33" s="148">
        <v>9705536623</v>
      </c>
      <c r="L33" s="149" t="s">
        <v>28</v>
      </c>
      <c r="M33" s="150">
        <v>121758</v>
      </c>
      <c r="N33" s="151" t="s">
        <v>14</v>
      </c>
      <c r="O33" s="151"/>
      <c r="P33" s="151"/>
      <c r="Q33" s="146"/>
      <c r="R33" s="151" t="s">
        <v>206</v>
      </c>
      <c r="S33" s="156">
        <v>144003347</v>
      </c>
      <c r="T33" s="153" t="s">
        <v>24</v>
      </c>
      <c r="U33" s="151" t="s">
        <v>245</v>
      </c>
      <c r="V33" s="154">
        <v>38122</v>
      </c>
      <c r="W33" s="149">
        <f t="shared" ca="1" si="0"/>
        <v>17</v>
      </c>
    </row>
    <row r="34" spans="10:23" x14ac:dyDescent="0.25">
      <c r="J34" s="147">
        <v>164006417</v>
      </c>
      <c r="K34" s="148">
        <v>9705250630</v>
      </c>
      <c r="L34" s="149" t="s">
        <v>40</v>
      </c>
      <c r="M34" s="150">
        <v>76999</v>
      </c>
      <c r="N34" s="151" t="s">
        <v>14</v>
      </c>
      <c r="O34" s="151"/>
      <c r="P34" s="151"/>
      <c r="Q34" s="146"/>
      <c r="R34" s="151" t="s">
        <v>579</v>
      </c>
      <c r="S34" s="156">
        <v>144004265</v>
      </c>
      <c r="T34" s="153" t="s">
        <v>27</v>
      </c>
      <c r="U34" s="151" t="s">
        <v>245</v>
      </c>
      <c r="V34" s="154">
        <v>39860</v>
      </c>
      <c r="W34" s="149">
        <f t="shared" ca="1" si="0"/>
        <v>12</v>
      </c>
    </row>
    <row r="35" spans="10:23" x14ac:dyDescent="0.25">
      <c r="J35" s="155">
        <v>109008462</v>
      </c>
      <c r="K35" s="148">
        <v>9705780571</v>
      </c>
      <c r="L35" s="149" t="s">
        <v>19</v>
      </c>
      <c r="M35" s="150">
        <v>111229</v>
      </c>
      <c r="N35" s="151" t="s">
        <v>18</v>
      </c>
      <c r="O35" s="151"/>
      <c r="P35" s="151"/>
      <c r="Q35" s="146"/>
      <c r="R35" s="151" t="s">
        <v>552</v>
      </c>
      <c r="S35" s="156">
        <v>147000486</v>
      </c>
      <c r="T35" s="153" t="s">
        <v>27</v>
      </c>
      <c r="U35" s="151" t="s">
        <v>1649</v>
      </c>
      <c r="V35" s="154">
        <v>40714</v>
      </c>
      <c r="W35" s="149">
        <f t="shared" ca="1" si="0"/>
        <v>10</v>
      </c>
    </row>
    <row r="36" spans="10:23" x14ac:dyDescent="0.25">
      <c r="J36" s="147">
        <v>550001130</v>
      </c>
      <c r="K36" s="148">
        <v>7197494648</v>
      </c>
      <c r="L36" s="149" t="s">
        <v>40</v>
      </c>
      <c r="M36" s="150">
        <v>69767</v>
      </c>
      <c r="N36" s="151" t="s">
        <v>14</v>
      </c>
      <c r="O36" s="151"/>
      <c r="P36" s="151"/>
      <c r="Q36" s="146"/>
      <c r="R36" s="151" t="s">
        <v>426</v>
      </c>
      <c r="S36" s="156">
        <v>148008441</v>
      </c>
      <c r="T36" s="153" t="s">
        <v>12</v>
      </c>
      <c r="U36" s="151" t="s">
        <v>245</v>
      </c>
      <c r="V36" s="154">
        <v>38368</v>
      </c>
      <c r="W36" s="149">
        <f t="shared" ca="1" si="0"/>
        <v>17</v>
      </c>
    </row>
    <row r="37" spans="10:23" x14ac:dyDescent="0.25">
      <c r="J37" s="147">
        <v>587007699</v>
      </c>
      <c r="K37" s="148">
        <v>3033122603</v>
      </c>
      <c r="L37" s="149" t="s">
        <v>55</v>
      </c>
      <c r="M37" s="150">
        <v>93687</v>
      </c>
      <c r="N37" s="151" t="s">
        <v>14</v>
      </c>
      <c r="O37" s="151"/>
      <c r="P37" s="151"/>
      <c r="Q37" s="146"/>
      <c r="R37" s="151" t="s">
        <v>249</v>
      </c>
      <c r="S37" s="156">
        <v>148004991</v>
      </c>
      <c r="T37" s="153" t="s">
        <v>35</v>
      </c>
      <c r="U37" s="151" t="s">
        <v>236</v>
      </c>
      <c r="V37" s="154">
        <v>38443</v>
      </c>
      <c r="W37" s="149">
        <f t="shared" ca="1" si="0"/>
        <v>16</v>
      </c>
    </row>
    <row r="38" spans="10:23" x14ac:dyDescent="0.25">
      <c r="J38" s="147">
        <v>348001418</v>
      </c>
      <c r="K38" s="148">
        <v>5053922629</v>
      </c>
      <c r="L38" s="149" t="s">
        <v>15</v>
      </c>
      <c r="M38" s="150">
        <v>98767</v>
      </c>
      <c r="N38" s="151" t="s">
        <v>14</v>
      </c>
      <c r="O38" s="151"/>
      <c r="P38" s="151"/>
      <c r="Q38" s="146"/>
      <c r="R38" s="151" t="s">
        <v>195</v>
      </c>
      <c r="S38" s="156">
        <v>151009646</v>
      </c>
      <c r="T38" s="153" t="s">
        <v>12</v>
      </c>
      <c r="U38" s="151" t="s">
        <v>1647</v>
      </c>
      <c r="V38" s="154">
        <v>38011</v>
      </c>
      <c r="W38" s="149">
        <f t="shared" ca="1" si="0"/>
        <v>17</v>
      </c>
    </row>
    <row r="39" spans="10:23" x14ac:dyDescent="0.25">
      <c r="J39" s="147">
        <v>312001254</v>
      </c>
      <c r="K39" s="148">
        <v>5056213620</v>
      </c>
      <c r="L39" s="149"/>
      <c r="M39" s="150">
        <v>77676</v>
      </c>
      <c r="N39" s="151" t="s">
        <v>25</v>
      </c>
      <c r="O39" s="151"/>
      <c r="P39" s="151"/>
      <c r="Q39" s="146"/>
      <c r="R39" s="151" t="s">
        <v>290</v>
      </c>
      <c r="S39" s="156">
        <v>152000265</v>
      </c>
      <c r="T39" s="153" t="s">
        <v>35</v>
      </c>
      <c r="U39" s="151" t="s">
        <v>529</v>
      </c>
      <c r="V39" s="154">
        <v>35384</v>
      </c>
      <c r="W39" s="149">
        <f t="shared" ca="1" si="0"/>
        <v>25</v>
      </c>
    </row>
    <row r="40" spans="10:23" x14ac:dyDescent="0.25">
      <c r="J40" s="147">
        <v>158001056</v>
      </c>
      <c r="K40" s="148">
        <v>7191391475</v>
      </c>
      <c r="L40" s="149" t="s">
        <v>40</v>
      </c>
      <c r="M40" s="150">
        <v>120609</v>
      </c>
      <c r="N40" s="151" t="s">
        <v>14</v>
      </c>
      <c r="O40" s="151"/>
      <c r="P40" s="151"/>
      <c r="Q40" s="146"/>
      <c r="R40" s="151" t="s">
        <v>510</v>
      </c>
      <c r="S40" s="156">
        <v>154003893</v>
      </c>
      <c r="T40" s="153" t="s">
        <v>35</v>
      </c>
      <c r="U40" s="151" t="s">
        <v>1649</v>
      </c>
      <c r="V40" s="154">
        <v>35022</v>
      </c>
      <c r="W40" s="149">
        <f t="shared" ca="1" si="0"/>
        <v>26</v>
      </c>
    </row>
    <row r="41" spans="10:23" x14ac:dyDescent="0.25">
      <c r="J41" s="147">
        <v>328002109</v>
      </c>
      <c r="K41" s="148">
        <v>7198244224</v>
      </c>
      <c r="L41" s="149"/>
      <c r="M41" s="150">
        <v>86959</v>
      </c>
      <c r="N41" s="151" t="s">
        <v>25</v>
      </c>
      <c r="O41" s="151"/>
      <c r="P41" s="151"/>
      <c r="Q41" s="146"/>
      <c r="R41" s="151" t="s">
        <v>375</v>
      </c>
      <c r="S41" s="156">
        <v>154001757</v>
      </c>
      <c r="T41" s="153" t="s">
        <v>27</v>
      </c>
      <c r="U41" s="151" t="s">
        <v>709</v>
      </c>
      <c r="V41" s="154">
        <v>38989</v>
      </c>
      <c r="W41" s="149">
        <f t="shared" ca="1" si="0"/>
        <v>15</v>
      </c>
    </row>
    <row r="42" spans="10:23" x14ac:dyDescent="0.25">
      <c r="J42" s="147">
        <v>210004611</v>
      </c>
      <c r="K42" s="148">
        <v>9707358099</v>
      </c>
      <c r="L42" s="149"/>
      <c r="M42" s="150">
        <v>43433</v>
      </c>
      <c r="N42" s="151" t="s">
        <v>22</v>
      </c>
      <c r="O42" s="151"/>
      <c r="P42" s="151"/>
      <c r="Q42" s="146"/>
      <c r="R42" s="151" t="s">
        <v>325</v>
      </c>
      <c r="S42" s="156">
        <v>155001471</v>
      </c>
      <c r="T42" s="153" t="s">
        <v>35</v>
      </c>
      <c r="U42" s="151" t="s">
        <v>245</v>
      </c>
      <c r="V42" s="154">
        <v>37920</v>
      </c>
      <c r="W42" s="149">
        <f t="shared" ca="1" si="0"/>
        <v>18</v>
      </c>
    </row>
    <row r="43" spans="10:23" x14ac:dyDescent="0.25">
      <c r="J43" s="147">
        <v>258005635</v>
      </c>
      <c r="K43" s="148">
        <v>7197469217</v>
      </c>
      <c r="L43" s="149" t="s">
        <v>19</v>
      </c>
      <c r="M43" s="150">
        <v>120887</v>
      </c>
      <c r="N43" s="151" t="s">
        <v>18</v>
      </c>
      <c r="O43" s="151"/>
      <c r="P43" s="151"/>
      <c r="Q43" s="146"/>
      <c r="R43" s="151" t="s">
        <v>404</v>
      </c>
      <c r="S43" s="156">
        <v>155006121</v>
      </c>
      <c r="T43" s="153" t="s">
        <v>30</v>
      </c>
      <c r="U43" s="151" t="s">
        <v>1647</v>
      </c>
      <c r="V43" s="154">
        <v>41883</v>
      </c>
      <c r="W43" s="149">
        <f t="shared" ca="1" si="0"/>
        <v>7</v>
      </c>
    </row>
    <row r="44" spans="10:23" x14ac:dyDescent="0.25">
      <c r="J44" s="147">
        <v>766004790</v>
      </c>
      <c r="K44" s="148">
        <v>7195048978</v>
      </c>
      <c r="L44" s="149" t="s">
        <v>15</v>
      </c>
      <c r="M44" s="150">
        <v>88178</v>
      </c>
      <c r="N44" s="151" t="s">
        <v>14</v>
      </c>
      <c r="O44" s="151"/>
      <c r="P44" s="151"/>
      <c r="Q44" s="146"/>
      <c r="R44" s="151" t="s">
        <v>259</v>
      </c>
      <c r="S44" s="156">
        <v>155002848</v>
      </c>
      <c r="T44" s="153" t="s">
        <v>49</v>
      </c>
      <c r="U44" s="151" t="s">
        <v>1730</v>
      </c>
      <c r="V44" s="154">
        <v>42457</v>
      </c>
      <c r="W44" s="149">
        <f t="shared" ca="1" si="0"/>
        <v>5</v>
      </c>
    </row>
    <row r="45" spans="10:23" x14ac:dyDescent="0.25">
      <c r="J45" s="147">
        <v>635006297</v>
      </c>
      <c r="K45" s="148">
        <v>5058211050</v>
      </c>
      <c r="L45" s="149"/>
      <c r="M45" s="150">
        <v>72142</v>
      </c>
      <c r="N45" s="151" t="s">
        <v>25</v>
      </c>
      <c r="O45" s="151"/>
      <c r="P45" s="151"/>
      <c r="Q45" s="146"/>
      <c r="R45" s="151" t="s">
        <v>584</v>
      </c>
      <c r="S45" s="156">
        <v>158001056</v>
      </c>
      <c r="T45" s="153" t="s">
        <v>12</v>
      </c>
      <c r="U45" s="151" t="s">
        <v>1647</v>
      </c>
      <c r="V45" s="154">
        <v>35272</v>
      </c>
      <c r="W45" s="149">
        <f t="shared" ca="1" si="0"/>
        <v>25</v>
      </c>
    </row>
    <row r="46" spans="10:23" x14ac:dyDescent="0.25">
      <c r="J46" s="147">
        <v>475007086</v>
      </c>
      <c r="K46" s="148">
        <v>3031673267</v>
      </c>
      <c r="L46" s="149" t="s">
        <v>28</v>
      </c>
      <c r="M46" s="150">
        <v>127874</v>
      </c>
      <c r="N46" s="151" t="s">
        <v>14</v>
      </c>
      <c r="O46" s="151"/>
      <c r="P46" s="151"/>
      <c r="Q46" s="146"/>
      <c r="R46" s="151" t="s">
        <v>554</v>
      </c>
      <c r="S46" s="156">
        <v>160000416</v>
      </c>
      <c r="T46" s="153" t="s">
        <v>30</v>
      </c>
      <c r="U46" s="151" t="s">
        <v>1676</v>
      </c>
      <c r="V46" s="154">
        <v>37425</v>
      </c>
      <c r="W46" s="149">
        <f t="shared" ca="1" si="0"/>
        <v>19</v>
      </c>
    </row>
    <row r="47" spans="10:23" x14ac:dyDescent="0.25">
      <c r="J47" s="147">
        <v>257004341</v>
      </c>
      <c r="K47" s="148">
        <v>5053976775</v>
      </c>
      <c r="L47" s="149" t="s">
        <v>15</v>
      </c>
      <c r="M47" s="150">
        <v>101035</v>
      </c>
      <c r="N47" s="151" t="s">
        <v>18</v>
      </c>
      <c r="O47" s="151"/>
      <c r="P47" s="151"/>
      <c r="Q47" s="146"/>
      <c r="R47" s="151" t="s">
        <v>420</v>
      </c>
      <c r="S47" s="156">
        <v>161005645</v>
      </c>
      <c r="T47" s="153" t="s">
        <v>30</v>
      </c>
      <c r="U47" s="151" t="s">
        <v>1913</v>
      </c>
      <c r="V47" s="154">
        <v>40511</v>
      </c>
      <c r="W47" s="149">
        <f t="shared" ca="1" si="0"/>
        <v>11</v>
      </c>
    </row>
    <row r="48" spans="10:23" x14ac:dyDescent="0.25">
      <c r="J48" s="147">
        <v>845000075</v>
      </c>
      <c r="K48" s="148">
        <v>7196026842</v>
      </c>
      <c r="L48" s="149" t="s">
        <v>55</v>
      </c>
      <c r="M48" s="150">
        <v>71780</v>
      </c>
      <c r="N48" s="151" t="s">
        <v>14</v>
      </c>
      <c r="O48" s="151"/>
      <c r="P48" s="151"/>
      <c r="Q48" s="146"/>
      <c r="R48" s="151" t="s">
        <v>396</v>
      </c>
      <c r="S48" s="156">
        <v>161000531</v>
      </c>
      <c r="T48" s="153" t="s">
        <v>35</v>
      </c>
      <c r="U48" s="151" t="s">
        <v>1649</v>
      </c>
      <c r="V48" s="154">
        <v>38304</v>
      </c>
      <c r="W48" s="149">
        <f t="shared" ca="1" si="0"/>
        <v>17</v>
      </c>
    </row>
    <row r="49" spans="10:23" x14ac:dyDescent="0.25">
      <c r="J49" s="147">
        <v>178001161</v>
      </c>
      <c r="K49" s="148">
        <v>7198310129</v>
      </c>
      <c r="L49" s="149" t="s">
        <v>15</v>
      </c>
      <c r="M49" s="150">
        <v>63237</v>
      </c>
      <c r="N49" s="151" t="s">
        <v>14</v>
      </c>
      <c r="O49" s="151"/>
      <c r="P49" s="151"/>
      <c r="Q49" s="146"/>
      <c r="R49" s="151" t="s">
        <v>575</v>
      </c>
      <c r="S49" s="156">
        <v>164006417</v>
      </c>
      <c r="T49" s="153" t="s">
        <v>12</v>
      </c>
      <c r="U49" s="151" t="s">
        <v>245</v>
      </c>
      <c r="V49" s="154">
        <v>40657</v>
      </c>
      <c r="W49" s="149">
        <f t="shared" ca="1" si="0"/>
        <v>10</v>
      </c>
    </row>
    <row r="50" spans="10:23" x14ac:dyDescent="0.25">
      <c r="J50" s="147">
        <v>408006315</v>
      </c>
      <c r="K50" s="148">
        <v>9706530760</v>
      </c>
      <c r="L50" s="149"/>
      <c r="M50" s="150">
        <v>108349</v>
      </c>
      <c r="N50" s="151" t="s">
        <v>25</v>
      </c>
      <c r="O50" s="151"/>
      <c r="P50" s="151"/>
      <c r="Q50" s="146"/>
      <c r="R50" s="151" t="s">
        <v>565</v>
      </c>
      <c r="S50" s="156">
        <v>165001710</v>
      </c>
      <c r="T50" s="153" t="s">
        <v>30</v>
      </c>
      <c r="U50" s="151" t="s">
        <v>161</v>
      </c>
      <c r="V50" s="154">
        <v>42496</v>
      </c>
      <c r="W50" s="149">
        <f t="shared" ca="1" si="0"/>
        <v>5</v>
      </c>
    </row>
    <row r="51" spans="10:23" x14ac:dyDescent="0.25">
      <c r="J51" s="147">
        <v>488004083</v>
      </c>
      <c r="K51" s="148">
        <v>5051847141</v>
      </c>
      <c r="L51" s="149"/>
      <c r="M51" s="150">
        <v>48289</v>
      </c>
      <c r="N51" s="151" t="s">
        <v>22</v>
      </c>
      <c r="O51" s="151"/>
      <c r="P51" s="151"/>
      <c r="Q51" s="146"/>
      <c r="R51" s="151" t="s">
        <v>640</v>
      </c>
      <c r="S51" s="156">
        <v>165000809</v>
      </c>
      <c r="T51" s="153" t="s">
        <v>30</v>
      </c>
      <c r="U51" s="151" t="s">
        <v>635</v>
      </c>
      <c r="V51" s="154">
        <v>38331</v>
      </c>
      <c r="W51" s="149">
        <f t="shared" ca="1" si="0"/>
        <v>17</v>
      </c>
    </row>
    <row r="52" spans="10:23" x14ac:dyDescent="0.25">
      <c r="J52" s="155">
        <v>986002532</v>
      </c>
      <c r="K52" s="148">
        <v>9708407416</v>
      </c>
      <c r="L52" s="149"/>
      <c r="M52" s="150">
        <v>58394</v>
      </c>
      <c r="N52" s="151" t="s">
        <v>22</v>
      </c>
      <c r="O52" s="151"/>
      <c r="P52" s="151"/>
      <c r="Q52" s="146"/>
      <c r="R52" s="151" t="s">
        <v>643</v>
      </c>
      <c r="S52" s="156">
        <v>165000948</v>
      </c>
      <c r="T52" s="153" t="s">
        <v>12</v>
      </c>
      <c r="U52" s="151" t="s">
        <v>1829</v>
      </c>
      <c r="V52" s="154">
        <v>37375</v>
      </c>
      <c r="W52" s="149">
        <f t="shared" ca="1" si="0"/>
        <v>19</v>
      </c>
    </row>
    <row r="53" spans="10:23" x14ac:dyDescent="0.25">
      <c r="J53" s="147">
        <v>160000416</v>
      </c>
      <c r="K53" s="148">
        <v>5056053287</v>
      </c>
      <c r="L53" s="149" t="s">
        <v>55</v>
      </c>
      <c r="M53" s="150">
        <v>87854</v>
      </c>
      <c r="N53" s="151" t="s">
        <v>14</v>
      </c>
      <c r="O53" s="151"/>
      <c r="P53" s="151"/>
      <c r="Q53" s="146"/>
      <c r="R53" s="151" t="s">
        <v>681</v>
      </c>
      <c r="S53" s="156">
        <v>167004590</v>
      </c>
      <c r="T53" s="153" t="s">
        <v>49</v>
      </c>
      <c r="U53" s="151" t="s">
        <v>245</v>
      </c>
      <c r="V53" s="154">
        <v>38628</v>
      </c>
      <c r="W53" s="149">
        <f t="shared" ca="1" si="0"/>
        <v>16</v>
      </c>
    </row>
    <row r="54" spans="10:23" x14ac:dyDescent="0.25">
      <c r="J54" s="147">
        <v>124004728</v>
      </c>
      <c r="K54" s="148">
        <v>9702999652</v>
      </c>
      <c r="L54" s="149"/>
      <c r="M54" s="150">
        <v>68801</v>
      </c>
      <c r="N54" s="151" t="s">
        <v>22</v>
      </c>
      <c r="O54" s="151"/>
      <c r="P54" s="151"/>
      <c r="Q54" s="146"/>
      <c r="R54" s="151" t="s">
        <v>539</v>
      </c>
      <c r="S54" s="156">
        <v>168009763</v>
      </c>
      <c r="T54" s="153" t="s">
        <v>35</v>
      </c>
      <c r="U54" s="151" t="s">
        <v>529</v>
      </c>
      <c r="V54" s="154">
        <v>35037</v>
      </c>
      <c r="W54" s="149">
        <f t="shared" ca="1" si="0"/>
        <v>26</v>
      </c>
    </row>
    <row r="55" spans="10:23" x14ac:dyDescent="0.25">
      <c r="J55" s="147">
        <v>555007424</v>
      </c>
      <c r="K55" s="148">
        <v>9704018412</v>
      </c>
      <c r="L55" s="149" t="s">
        <v>15</v>
      </c>
      <c r="M55" s="150">
        <v>41601</v>
      </c>
      <c r="N55" s="151" t="s">
        <v>18</v>
      </c>
      <c r="O55" s="151"/>
      <c r="P55" s="151"/>
      <c r="Q55" s="146"/>
      <c r="R55" s="151" t="s">
        <v>223</v>
      </c>
      <c r="S55" s="156">
        <v>172004659</v>
      </c>
      <c r="T55" s="153" t="s">
        <v>35</v>
      </c>
      <c r="U55" s="151" t="s">
        <v>1913</v>
      </c>
      <c r="V55" s="154">
        <v>37253</v>
      </c>
      <c r="W55" s="149">
        <f t="shared" ca="1" si="0"/>
        <v>20</v>
      </c>
    </row>
    <row r="56" spans="10:23" x14ac:dyDescent="0.25">
      <c r="J56" s="147">
        <v>610006240</v>
      </c>
      <c r="K56" s="148">
        <v>9704562999</v>
      </c>
      <c r="L56" s="149" t="s">
        <v>19</v>
      </c>
      <c r="M56" s="150">
        <v>100330</v>
      </c>
      <c r="N56" s="151" t="s">
        <v>14</v>
      </c>
      <c r="O56" s="151"/>
      <c r="P56" s="151"/>
      <c r="Q56" s="146"/>
      <c r="R56" s="151" t="s">
        <v>307</v>
      </c>
      <c r="S56" s="156">
        <v>174008010</v>
      </c>
      <c r="T56" s="153" t="s">
        <v>27</v>
      </c>
      <c r="U56" s="151" t="s">
        <v>245</v>
      </c>
      <c r="V56" s="154">
        <v>37284</v>
      </c>
      <c r="W56" s="149">
        <f t="shared" ca="1" si="0"/>
        <v>19</v>
      </c>
    </row>
    <row r="57" spans="10:23" x14ac:dyDescent="0.25">
      <c r="J57" s="147">
        <v>103001637</v>
      </c>
      <c r="K57" s="148">
        <v>7196052545</v>
      </c>
      <c r="L57" s="149"/>
      <c r="M57" s="150">
        <v>82380</v>
      </c>
      <c r="N57" s="151" t="s">
        <v>22</v>
      </c>
      <c r="O57" s="151"/>
      <c r="P57" s="151"/>
      <c r="Q57" s="146"/>
      <c r="R57" s="151" t="s">
        <v>490</v>
      </c>
      <c r="S57" s="156">
        <v>175007347</v>
      </c>
      <c r="T57" s="153" t="s">
        <v>35</v>
      </c>
      <c r="U57" s="151" t="s">
        <v>236</v>
      </c>
      <c r="V57" s="154">
        <v>35309</v>
      </c>
      <c r="W57" s="149">
        <f t="shared" ca="1" si="0"/>
        <v>25</v>
      </c>
    </row>
    <row r="58" spans="10:23" x14ac:dyDescent="0.25">
      <c r="J58" s="147">
        <v>383000538</v>
      </c>
      <c r="K58" s="148">
        <v>7191264013</v>
      </c>
      <c r="L58" s="149" t="s">
        <v>28</v>
      </c>
      <c r="M58" s="150">
        <v>56100</v>
      </c>
      <c r="N58" s="151" t="s">
        <v>14</v>
      </c>
      <c r="O58" s="151"/>
      <c r="P58" s="151"/>
      <c r="Q58" s="146"/>
      <c r="R58" s="151" t="s">
        <v>178</v>
      </c>
      <c r="S58" s="156">
        <v>175006170</v>
      </c>
      <c r="T58" s="153" t="s">
        <v>27</v>
      </c>
      <c r="U58" s="151" t="s">
        <v>1730</v>
      </c>
      <c r="V58" s="154">
        <v>38390</v>
      </c>
      <c r="W58" s="149">
        <f t="shared" ca="1" si="0"/>
        <v>16</v>
      </c>
    </row>
    <row r="59" spans="10:23" x14ac:dyDescent="0.25">
      <c r="J59" s="147">
        <v>491006485</v>
      </c>
      <c r="K59" s="148">
        <v>5058033253</v>
      </c>
      <c r="L59" s="149" t="s">
        <v>28</v>
      </c>
      <c r="M59" s="150">
        <v>60087</v>
      </c>
      <c r="N59" s="151" t="s">
        <v>18</v>
      </c>
      <c r="O59" s="151"/>
      <c r="P59" s="151"/>
      <c r="Q59" s="146"/>
      <c r="R59" s="151" t="s">
        <v>736</v>
      </c>
      <c r="S59" s="156">
        <v>178001161</v>
      </c>
      <c r="T59" s="153" t="s">
        <v>35</v>
      </c>
      <c r="U59" s="151" t="s">
        <v>2217</v>
      </c>
      <c r="V59" s="154">
        <v>40321</v>
      </c>
      <c r="W59" s="149">
        <f t="shared" ca="1" si="0"/>
        <v>11</v>
      </c>
    </row>
    <row r="60" spans="10:23" x14ac:dyDescent="0.25">
      <c r="J60" s="147">
        <v>945007891</v>
      </c>
      <c r="K60" s="148">
        <v>5055918708</v>
      </c>
      <c r="L60" s="149" t="s">
        <v>55</v>
      </c>
      <c r="M60" s="150">
        <v>86627</v>
      </c>
      <c r="N60" s="151" t="s">
        <v>14</v>
      </c>
      <c r="O60" s="151"/>
      <c r="P60" s="151"/>
      <c r="Q60" s="146"/>
      <c r="R60" s="151" t="s">
        <v>356</v>
      </c>
      <c r="S60" s="156">
        <v>178005958</v>
      </c>
      <c r="T60" s="153" t="s">
        <v>49</v>
      </c>
      <c r="U60" s="151" t="s">
        <v>1649</v>
      </c>
      <c r="V60" s="154">
        <v>37750</v>
      </c>
      <c r="W60" s="149">
        <f t="shared" ca="1" si="0"/>
        <v>18</v>
      </c>
    </row>
    <row r="61" spans="10:23" x14ac:dyDescent="0.25">
      <c r="J61" s="147">
        <v>394006818</v>
      </c>
      <c r="K61" s="148">
        <v>5052952173</v>
      </c>
      <c r="L61" s="149" t="s">
        <v>15</v>
      </c>
      <c r="M61" s="150">
        <v>98811</v>
      </c>
      <c r="N61" s="151" t="s">
        <v>14</v>
      </c>
      <c r="O61" s="151"/>
      <c r="P61" s="151"/>
      <c r="Q61" s="146"/>
      <c r="R61" s="151" t="s">
        <v>224</v>
      </c>
      <c r="S61" s="156">
        <v>179001922</v>
      </c>
      <c r="T61" s="153" t="s">
        <v>35</v>
      </c>
      <c r="U61" s="151" t="s">
        <v>1676</v>
      </c>
      <c r="V61" s="154">
        <v>41692</v>
      </c>
      <c r="W61" s="149">
        <f t="shared" ca="1" si="0"/>
        <v>7</v>
      </c>
    </row>
    <row r="62" spans="10:23" x14ac:dyDescent="0.25">
      <c r="J62" s="155">
        <v>884009271</v>
      </c>
      <c r="K62" s="148">
        <v>3035057530</v>
      </c>
      <c r="L62" s="149"/>
      <c r="M62" s="150">
        <v>77915</v>
      </c>
      <c r="N62" s="151" t="s">
        <v>22</v>
      </c>
      <c r="O62" s="151"/>
      <c r="P62" s="151"/>
      <c r="Q62" s="146"/>
      <c r="R62" s="151" t="s">
        <v>414</v>
      </c>
      <c r="S62" s="156">
        <v>181006747</v>
      </c>
      <c r="T62" s="153" t="s">
        <v>30</v>
      </c>
      <c r="U62" s="151" t="s">
        <v>1647</v>
      </c>
      <c r="V62" s="154">
        <v>37131</v>
      </c>
      <c r="W62" s="149">
        <f t="shared" ca="1" si="0"/>
        <v>20</v>
      </c>
    </row>
    <row r="63" spans="10:23" x14ac:dyDescent="0.25">
      <c r="J63" s="147">
        <v>998005102</v>
      </c>
      <c r="K63" s="148">
        <v>9708413271</v>
      </c>
      <c r="L63" s="149" t="s">
        <v>15</v>
      </c>
      <c r="M63" s="150">
        <v>126339</v>
      </c>
      <c r="N63" s="151" t="s">
        <v>14</v>
      </c>
      <c r="O63" s="151"/>
      <c r="P63" s="151"/>
      <c r="Q63" s="146"/>
      <c r="R63" s="151" t="s">
        <v>600</v>
      </c>
      <c r="S63" s="156">
        <v>183002481</v>
      </c>
      <c r="T63" s="153" t="s">
        <v>35</v>
      </c>
      <c r="U63" s="151" t="s">
        <v>709</v>
      </c>
      <c r="V63" s="154">
        <v>35730</v>
      </c>
      <c r="W63" s="149">
        <f t="shared" ca="1" si="0"/>
        <v>24</v>
      </c>
    </row>
    <row r="64" spans="10:23" x14ac:dyDescent="0.25">
      <c r="J64" s="147">
        <v>459004225</v>
      </c>
      <c r="K64" s="148">
        <v>5058238755</v>
      </c>
      <c r="L64" s="149" t="s">
        <v>15</v>
      </c>
      <c r="M64" s="150">
        <v>54781</v>
      </c>
      <c r="N64" s="151" t="s">
        <v>14</v>
      </c>
      <c r="O64" s="151"/>
      <c r="P64" s="151"/>
      <c r="Q64" s="146"/>
      <c r="R64" s="151" t="s">
        <v>697</v>
      </c>
      <c r="S64" s="156">
        <v>183005312</v>
      </c>
      <c r="T64" s="153" t="s">
        <v>30</v>
      </c>
      <c r="U64" s="151" t="s">
        <v>1649</v>
      </c>
      <c r="V64" s="154">
        <v>37070</v>
      </c>
      <c r="W64" s="149">
        <f t="shared" ca="1" si="0"/>
        <v>20</v>
      </c>
    </row>
    <row r="65" spans="10:23" x14ac:dyDescent="0.25">
      <c r="J65" s="147">
        <v>249006621</v>
      </c>
      <c r="K65" s="148">
        <v>3037422559</v>
      </c>
      <c r="L65" s="149" t="s">
        <v>15</v>
      </c>
      <c r="M65" s="150">
        <v>68122</v>
      </c>
      <c r="N65" s="151" t="s">
        <v>18</v>
      </c>
      <c r="O65" s="151"/>
      <c r="P65" s="151"/>
      <c r="Q65" s="146"/>
      <c r="R65" s="151" t="s">
        <v>550</v>
      </c>
      <c r="S65" s="156">
        <v>184003833</v>
      </c>
      <c r="T65" s="153" t="s">
        <v>12</v>
      </c>
      <c r="U65" s="151" t="s">
        <v>804</v>
      </c>
      <c r="V65" s="154">
        <v>35311</v>
      </c>
      <c r="W65" s="149">
        <f t="shared" ca="1" si="0"/>
        <v>25</v>
      </c>
    </row>
    <row r="66" spans="10:23" x14ac:dyDescent="0.25">
      <c r="J66" s="147">
        <v>368006689</v>
      </c>
      <c r="K66" s="148">
        <v>5057430732</v>
      </c>
      <c r="L66" s="149"/>
      <c r="M66" s="150">
        <v>78222</v>
      </c>
      <c r="N66" s="151" t="s">
        <v>22</v>
      </c>
      <c r="O66" s="151"/>
      <c r="P66" s="151"/>
      <c r="Q66" s="146"/>
      <c r="R66" s="151" t="s">
        <v>233</v>
      </c>
      <c r="S66" s="156">
        <v>185009581</v>
      </c>
      <c r="T66" s="153" t="s">
        <v>12</v>
      </c>
      <c r="U66" s="151" t="s">
        <v>709</v>
      </c>
      <c r="V66" s="154">
        <v>41652</v>
      </c>
      <c r="W66" s="149">
        <f t="shared" ref="W66:W129" ca="1" si="1">DATEDIF(V66,TODAY(),"Y")</f>
        <v>8</v>
      </c>
    </row>
    <row r="67" spans="10:23" x14ac:dyDescent="0.25">
      <c r="J67" s="147">
        <v>815007954</v>
      </c>
      <c r="K67" s="148">
        <v>9701630739</v>
      </c>
      <c r="L67" s="149" t="s">
        <v>15</v>
      </c>
      <c r="M67" s="150">
        <v>118834</v>
      </c>
      <c r="N67" s="151" t="s">
        <v>14</v>
      </c>
      <c r="O67" s="151"/>
      <c r="P67" s="151"/>
      <c r="Q67" s="146"/>
      <c r="R67" s="151" t="s">
        <v>369</v>
      </c>
      <c r="S67" s="156">
        <v>186003470</v>
      </c>
      <c r="T67" s="153" t="s">
        <v>35</v>
      </c>
      <c r="U67" s="151" t="s">
        <v>1649</v>
      </c>
      <c r="V67" s="154">
        <v>39062</v>
      </c>
      <c r="W67" s="149">
        <f t="shared" ca="1" si="1"/>
        <v>15</v>
      </c>
    </row>
    <row r="68" spans="10:23" x14ac:dyDescent="0.25">
      <c r="J68" s="147">
        <v>165001710</v>
      </c>
      <c r="K68" s="148">
        <v>7194106437</v>
      </c>
      <c r="L68" s="149" t="s">
        <v>55</v>
      </c>
      <c r="M68" s="150">
        <v>57896</v>
      </c>
      <c r="N68" s="151" t="s">
        <v>18</v>
      </c>
      <c r="O68" s="151"/>
      <c r="P68" s="151"/>
      <c r="Q68" s="146"/>
      <c r="R68" s="151" t="s">
        <v>746</v>
      </c>
      <c r="S68" s="156">
        <v>187000804</v>
      </c>
      <c r="T68" s="153" t="s">
        <v>35</v>
      </c>
      <c r="U68" s="151" t="s">
        <v>245</v>
      </c>
      <c r="V68" s="154">
        <v>39360</v>
      </c>
      <c r="W68" s="149">
        <f t="shared" ca="1" si="1"/>
        <v>14</v>
      </c>
    </row>
    <row r="69" spans="10:23" x14ac:dyDescent="0.25">
      <c r="J69" s="155">
        <v>776002183</v>
      </c>
      <c r="K69" s="148">
        <v>9704605984</v>
      </c>
      <c r="L69" s="149" t="s">
        <v>55</v>
      </c>
      <c r="M69" s="150">
        <v>41129</v>
      </c>
      <c r="N69" s="151" t="s">
        <v>14</v>
      </c>
      <c r="O69" s="151"/>
      <c r="P69" s="151"/>
      <c r="Q69" s="146"/>
      <c r="R69" s="151" t="s">
        <v>439</v>
      </c>
      <c r="S69" s="156">
        <v>190006794</v>
      </c>
      <c r="T69" s="153" t="s">
        <v>30</v>
      </c>
      <c r="U69" s="151" t="s">
        <v>635</v>
      </c>
      <c r="V69" s="154">
        <v>35635</v>
      </c>
      <c r="W69" s="149">
        <f t="shared" ca="1" si="1"/>
        <v>24</v>
      </c>
    </row>
    <row r="70" spans="10:23" x14ac:dyDescent="0.25">
      <c r="J70" s="155">
        <v>214005707</v>
      </c>
      <c r="K70" s="148">
        <v>3038038161</v>
      </c>
      <c r="L70" s="149"/>
      <c r="M70" s="150">
        <v>127861</v>
      </c>
      <c r="N70" s="151" t="s">
        <v>25</v>
      </c>
      <c r="O70" s="151"/>
      <c r="P70" s="151"/>
      <c r="Q70" s="146"/>
      <c r="R70" s="151" t="s">
        <v>479</v>
      </c>
      <c r="S70" s="156">
        <v>192000526</v>
      </c>
      <c r="T70" s="153" t="s">
        <v>49</v>
      </c>
      <c r="U70" s="151" t="s">
        <v>398</v>
      </c>
      <c r="V70" s="154">
        <v>35756</v>
      </c>
      <c r="W70" s="149">
        <f t="shared" ca="1" si="1"/>
        <v>24</v>
      </c>
    </row>
    <row r="71" spans="10:23" x14ac:dyDescent="0.25">
      <c r="J71" s="147">
        <v>354001908</v>
      </c>
      <c r="K71" s="148">
        <v>3036563683</v>
      </c>
      <c r="L71" s="149" t="s">
        <v>28</v>
      </c>
      <c r="M71" s="150">
        <v>29652</v>
      </c>
      <c r="N71" s="151" t="s">
        <v>22</v>
      </c>
      <c r="O71" s="151"/>
      <c r="P71" s="151"/>
      <c r="Q71" s="146"/>
      <c r="R71" s="151" t="s">
        <v>379</v>
      </c>
      <c r="S71" s="156">
        <v>192009615</v>
      </c>
      <c r="T71" s="153" t="s">
        <v>30</v>
      </c>
      <c r="U71" s="151" t="s">
        <v>245</v>
      </c>
      <c r="V71" s="154">
        <v>36895</v>
      </c>
      <c r="W71" s="149">
        <f t="shared" ca="1" si="1"/>
        <v>21</v>
      </c>
    </row>
    <row r="72" spans="10:23" x14ac:dyDescent="0.25">
      <c r="J72" s="147">
        <v>993007959</v>
      </c>
      <c r="K72" s="148">
        <v>3034383168</v>
      </c>
      <c r="L72" s="149" t="s">
        <v>19</v>
      </c>
      <c r="M72" s="150">
        <v>72223</v>
      </c>
      <c r="N72" s="151" t="s">
        <v>14</v>
      </c>
      <c r="O72" s="151"/>
      <c r="P72" s="151"/>
      <c r="Q72" s="146"/>
      <c r="R72" s="151" t="s">
        <v>592</v>
      </c>
      <c r="S72" s="156">
        <v>195007648</v>
      </c>
      <c r="T72" s="153" t="s">
        <v>49</v>
      </c>
      <c r="U72" s="151" t="s">
        <v>1649</v>
      </c>
      <c r="V72" s="154">
        <v>36617</v>
      </c>
      <c r="W72" s="149">
        <f t="shared" ca="1" si="1"/>
        <v>21</v>
      </c>
    </row>
    <row r="73" spans="10:23" x14ac:dyDescent="0.25">
      <c r="J73" s="147">
        <v>934008045</v>
      </c>
      <c r="K73" s="148">
        <v>3035228292</v>
      </c>
      <c r="L73" s="149" t="s">
        <v>15</v>
      </c>
      <c r="M73" s="150">
        <v>65825</v>
      </c>
      <c r="N73" s="151" t="s">
        <v>14</v>
      </c>
      <c r="O73" s="151"/>
      <c r="P73" s="151"/>
      <c r="Q73" s="146"/>
      <c r="R73" s="151" t="s">
        <v>176</v>
      </c>
      <c r="S73" s="156">
        <v>196000987</v>
      </c>
      <c r="T73" s="153" t="s">
        <v>12</v>
      </c>
      <c r="U73" s="151" t="s">
        <v>245</v>
      </c>
      <c r="V73" s="154">
        <v>38046</v>
      </c>
      <c r="W73" s="149">
        <f t="shared" ca="1" si="1"/>
        <v>17</v>
      </c>
    </row>
    <row r="74" spans="10:23" x14ac:dyDescent="0.25">
      <c r="J74" s="147">
        <v>492007833</v>
      </c>
      <c r="K74" s="148">
        <v>3033184277</v>
      </c>
      <c r="L74" s="149" t="s">
        <v>15</v>
      </c>
      <c r="M74" s="150">
        <v>84225</v>
      </c>
      <c r="N74" s="151" t="s">
        <v>14</v>
      </c>
      <c r="O74" s="151"/>
      <c r="P74" s="151"/>
      <c r="Q74" s="146"/>
      <c r="R74" s="151" t="s">
        <v>781</v>
      </c>
      <c r="S74" s="156">
        <v>198000959</v>
      </c>
      <c r="T74" s="153" t="s">
        <v>30</v>
      </c>
      <c r="U74" s="151" t="s">
        <v>161</v>
      </c>
      <c r="V74" s="154">
        <v>34995</v>
      </c>
      <c r="W74" s="149">
        <f t="shared" ca="1" si="1"/>
        <v>26</v>
      </c>
    </row>
    <row r="75" spans="10:23" x14ac:dyDescent="0.25">
      <c r="J75" s="147">
        <v>365009327</v>
      </c>
      <c r="K75" s="148">
        <v>7196565171</v>
      </c>
      <c r="L75" s="149"/>
      <c r="M75" s="150">
        <v>90409</v>
      </c>
      <c r="N75" s="151" t="s">
        <v>22</v>
      </c>
      <c r="O75" s="151"/>
      <c r="P75" s="151"/>
      <c r="Q75" s="146"/>
      <c r="R75" s="151" t="s">
        <v>39</v>
      </c>
      <c r="S75" s="156">
        <v>198003086</v>
      </c>
      <c r="T75" s="153" t="s">
        <v>35</v>
      </c>
      <c r="U75" s="151" t="s">
        <v>1649</v>
      </c>
      <c r="V75" s="154">
        <v>38597</v>
      </c>
      <c r="W75" s="149">
        <f t="shared" ca="1" si="1"/>
        <v>16</v>
      </c>
    </row>
    <row r="76" spans="10:23" x14ac:dyDescent="0.25">
      <c r="J76" s="147">
        <v>578006359</v>
      </c>
      <c r="K76" s="148">
        <v>3035858234</v>
      </c>
      <c r="L76" s="149" t="s">
        <v>15</v>
      </c>
      <c r="M76" s="150">
        <v>123790</v>
      </c>
      <c r="N76" s="151" t="s">
        <v>14</v>
      </c>
      <c r="O76" s="151"/>
      <c r="P76" s="151"/>
      <c r="Q76" s="146"/>
      <c r="R76" s="151" t="s">
        <v>129</v>
      </c>
      <c r="S76" s="156">
        <v>198003387</v>
      </c>
      <c r="T76" s="153" t="s">
        <v>12</v>
      </c>
      <c r="U76" s="151" t="s">
        <v>245</v>
      </c>
      <c r="V76" s="154">
        <v>41746</v>
      </c>
      <c r="W76" s="149">
        <f t="shared" ca="1" si="1"/>
        <v>7</v>
      </c>
    </row>
    <row r="77" spans="10:23" x14ac:dyDescent="0.25">
      <c r="J77" s="147">
        <v>440009865</v>
      </c>
      <c r="K77" s="148">
        <v>3032376215</v>
      </c>
      <c r="L77" s="149" t="s">
        <v>15</v>
      </c>
      <c r="M77" s="150">
        <v>80340</v>
      </c>
      <c r="N77" s="151" t="s">
        <v>14</v>
      </c>
      <c r="O77" s="151"/>
      <c r="P77" s="151"/>
      <c r="Q77" s="146"/>
      <c r="R77" s="151" t="s">
        <v>690</v>
      </c>
      <c r="S77" s="156">
        <v>200000949</v>
      </c>
      <c r="T77" s="153" t="s">
        <v>35</v>
      </c>
      <c r="U77" s="151" t="s">
        <v>635</v>
      </c>
      <c r="V77" s="154">
        <v>36269</v>
      </c>
      <c r="W77" s="149">
        <f t="shared" ca="1" si="1"/>
        <v>22</v>
      </c>
    </row>
    <row r="78" spans="10:23" x14ac:dyDescent="0.25">
      <c r="J78" s="147">
        <v>433000320</v>
      </c>
      <c r="K78" s="148">
        <v>3032604602</v>
      </c>
      <c r="L78" s="149" t="s">
        <v>15</v>
      </c>
      <c r="M78" s="150">
        <v>52875</v>
      </c>
      <c r="N78" s="151" t="s">
        <v>14</v>
      </c>
      <c r="O78" s="151"/>
      <c r="P78" s="151"/>
      <c r="Q78" s="146"/>
      <c r="R78" s="151" t="s">
        <v>408</v>
      </c>
      <c r="S78" s="156">
        <v>203002596</v>
      </c>
      <c r="T78" s="153" t="s">
        <v>30</v>
      </c>
      <c r="U78" s="151" t="s">
        <v>1647</v>
      </c>
      <c r="V78" s="154">
        <v>37753</v>
      </c>
      <c r="W78" s="149">
        <f t="shared" ca="1" si="1"/>
        <v>18</v>
      </c>
    </row>
    <row r="79" spans="10:23" x14ac:dyDescent="0.25">
      <c r="J79" s="147">
        <v>453005250</v>
      </c>
      <c r="K79" s="148">
        <v>9706505454</v>
      </c>
      <c r="L79" s="149"/>
      <c r="M79" s="150">
        <v>48209</v>
      </c>
      <c r="N79" s="151" t="s">
        <v>22</v>
      </c>
      <c r="O79" s="151"/>
      <c r="P79" s="151"/>
      <c r="Q79" s="146"/>
      <c r="R79" s="151" t="s">
        <v>257</v>
      </c>
      <c r="S79" s="156">
        <v>203002848</v>
      </c>
      <c r="T79" s="153" t="s">
        <v>35</v>
      </c>
      <c r="U79" s="151" t="s">
        <v>245</v>
      </c>
      <c r="V79" s="154">
        <v>41469</v>
      </c>
      <c r="W79" s="149">
        <f t="shared" ca="1" si="1"/>
        <v>8</v>
      </c>
    </row>
    <row r="80" spans="10:23" x14ac:dyDescent="0.25">
      <c r="J80" s="147">
        <v>866009369</v>
      </c>
      <c r="K80" s="148">
        <v>7192416398</v>
      </c>
      <c r="L80" s="149" t="s">
        <v>55</v>
      </c>
      <c r="M80" s="150">
        <v>54764</v>
      </c>
      <c r="N80" s="151" t="s">
        <v>18</v>
      </c>
      <c r="O80" s="151"/>
      <c r="P80" s="151"/>
      <c r="Q80" s="146"/>
      <c r="R80" s="151" t="s">
        <v>750</v>
      </c>
      <c r="S80" s="156">
        <v>203003226</v>
      </c>
      <c r="T80" s="153" t="s">
        <v>30</v>
      </c>
      <c r="U80" s="151" t="s">
        <v>1691</v>
      </c>
      <c r="V80" s="154">
        <v>35755</v>
      </c>
      <c r="W80" s="149">
        <f t="shared" ca="1" si="1"/>
        <v>24</v>
      </c>
    </row>
    <row r="81" spans="10:23" x14ac:dyDescent="0.25">
      <c r="J81" s="147">
        <v>833007568</v>
      </c>
      <c r="K81" s="148">
        <v>9704713628</v>
      </c>
      <c r="L81" s="149" t="s">
        <v>19</v>
      </c>
      <c r="M81" s="150">
        <v>93173</v>
      </c>
      <c r="N81" s="151" t="s">
        <v>14</v>
      </c>
      <c r="O81" s="151"/>
      <c r="P81" s="151"/>
      <c r="Q81" s="146"/>
      <c r="R81" s="151" t="s">
        <v>381</v>
      </c>
      <c r="S81" s="156">
        <v>204009406</v>
      </c>
      <c r="T81" s="153" t="s">
        <v>30</v>
      </c>
      <c r="U81" s="151" t="s">
        <v>709</v>
      </c>
      <c r="V81" s="154">
        <v>38473</v>
      </c>
      <c r="W81" s="149">
        <f t="shared" ca="1" si="1"/>
        <v>16</v>
      </c>
    </row>
    <row r="82" spans="10:23" x14ac:dyDescent="0.25">
      <c r="J82" s="147">
        <v>843000810</v>
      </c>
      <c r="K82" s="148">
        <v>5052238881</v>
      </c>
      <c r="L82" s="149" t="s">
        <v>40</v>
      </c>
      <c r="M82" s="150">
        <v>112969</v>
      </c>
      <c r="N82" s="151" t="s">
        <v>18</v>
      </c>
      <c r="O82" s="151"/>
      <c r="P82" s="151"/>
      <c r="Q82" s="146"/>
      <c r="R82" s="151" t="s">
        <v>256</v>
      </c>
      <c r="S82" s="156">
        <v>204003785</v>
      </c>
      <c r="T82" s="153" t="s">
        <v>30</v>
      </c>
      <c r="U82" s="151" t="s">
        <v>1644</v>
      </c>
      <c r="V82" s="154">
        <v>35958</v>
      </c>
      <c r="W82" s="149">
        <f t="shared" ca="1" si="1"/>
        <v>23</v>
      </c>
    </row>
    <row r="83" spans="10:23" x14ac:dyDescent="0.25">
      <c r="J83" s="147">
        <v>519001733</v>
      </c>
      <c r="K83" s="148">
        <v>9704518022</v>
      </c>
      <c r="L83" s="149"/>
      <c r="M83" s="150">
        <v>38249</v>
      </c>
      <c r="N83" s="151" t="s">
        <v>22</v>
      </c>
      <c r="O83" s="151"/>
      <c r="P83" s="151"/>
      <c r="Q83" s="146"/>
      <c r="R83" s="151" t="s">
        <v>411</v>
      </c>
      <c r="S83" s="156">
        <v>204000932</v>
      </c>
      <c r="T83" s="153" t="s">
        <v>12</v>
      </c>
      <c r="U83" s="151" t="s">
        <v>245</v>
      </c>
      <c r="V83" s="154">
        <v>37435</v>
      </c>
      <c r="W83" s="149">
        <f t="shared" ca="1" si="1"/>
        <v>19</v>
      </c>
    </row>
    <row r="84" spans="10:23" x14ac:dyDescent="0.25">
      <c r="J84" s="147">
        <v>326002634</v>
      </c>
      <c r="K84" s="148">
        <v>7198159919</v>
      </c>
      <c r="L84" s="149" t="s">
        <v>15</v>
      </c>
      <c r="M84" s="150">
        <v>127672</v>
      </c>
      <c r="N84" s="151" t="s">
        <v>14</v>
      </c>
      <c r="O84" s="151"/>
      <c r="P84" s="151"/>
      <c r="Q84" s="146"/>
      <c r="R84" s="151" t="s">
        <v>144</v>
      </c>
      <c r="S84" s="156">
        <v>205004604</v>
      </c>
      <c r="T84" s="153" t="s">
        <v>35</v>
      </c>
      <c r="U84" s="151" t="s">
        <v>635</v>
      </c>
      <c r="V84" s="154">
        <v>38455</v>
      </c>
      <c r="W84" s="149">
        <f t="shared" ca="1" si="1"/>
        <v>16</v>
      </c>
    </row>
    <row r="85" spans="10:23" x14ac:dyDescent="0.25">
      <c r="J85" s="147">
        <v>198000959</v>
      </c>
      <c r="K85" s="148">
        <v>9702824485</v>
      </c>
      <c r="L85" s="149" t="s">
        <v>55</v>
      </c>
      <c r="M85" s="150">
        <v>88987</v>
      </c>
      <c r="N85" s="151" t="s">
        <v>14</v>
      </c>
      <c r="O85" s="151"/>
      <c r="P85" s="151"/>
      <c r="Q85" s="146"/>
      <c r="R85" s="151" t="s">
        <v>762</v>
      </c>
      <c r="S85" s="156">
        <v>205000202</v>
      </c>
      <c r="T85" s="153" t="s">
        <v>24</v>
      </c>
      <c r="U85" s="151" t="s">
        <v>1644</v>
      </c>
      <c r="V85" s="154">
        <v>35689</v>
      </c>
      <c r="W85" s="149">
        <f t="shared" ca="1" si="1"/>
        <v>24</v>
      </c>
    </row>
    <row r="86" spans="10:23" x14ac:dyDescent="0.25">
      <c r="J86" s="147">
        <v>325006412</v>
      </c>
      <c r="K86" s="148">
        <v>5055796953</v>
      </c>
      <c r="L86" s="149" t="s">
        <v>15</v>
      </c>
      <c r="M86" s="150">
        <v>51482</v>
      </c>
      <c r="N86" s="151" t="s">
        <v>18</v>
      </c>
      <c r="O86" s="151"/>
      <c r="P86" s="151"/>
      <c r="Q86" s="146"/>
      <c r="R86" s="151" t="s">
        <v>534</v>
      </c>
      <c r="S86" s="156">
        <v>206006492</v>
      </c>
      <c r="T86" s="153" t="s">
        <v>24</v>
      </c>
      <c r="U86" s="151" t="s">
        <v>1686</v>
      </c>
      <c r="V86" s="154">
        <v>42392</v>
      </c>
      <c r="W86" s="149">
        <f t="shared" ca="1" si="1"/>
        <v>5</v>
      </c>
    </row>
    <row r="87" spans="10:23" x14ac:dyDescent="0.25">
      <c r="J87" s="147">
        <v>338009393</v>
      </c>
      <c r="K87" s="148">
        <v>9703986051</v>
      </c>
      <c r="L87" s="149" t="s">
        <v>55</v>
      </c>
      <c r="M87" s="150">
        <v>96464</v>
      </c>
      <c r="N87" s="151" t="s">
        <v>18</v>
      </c>
      <c r="O87" s="151"/>
      <c r="P87" s="151"/>
      <c r="Q87" s="146"/>
      <c r="R87" s="151" t="s">
        <v>43</v>
      </c>
      <c r="S87" s="156">
        <v>209008753</v>
      </c>
      <c r="T87" s="153" t="s">
        <v>27</v>
      </c>
      <c r="U87" s="151" t="s">
        <v>709</v>
      </c>
      <c r="V87" s="154">
        <v>39377</v>
      </c>
      <c r="W87" s="149">
        <f t="shared" ca="1" si="1"/>
        <v>14</v>
      </c>
    </row>
    <row r="88" spans="10:23" x14ac:dyDescent="0.25">
      <c r="J88" s="147">
        <v>386002452</v>
      </c>
      <c r="K88" s="148">
        <v>5055512521</v>
      </c>
      <c r="L88" s="149"/>
      <c r="M88" s="150">
        <v>121624</v>
      </c>
      <c r="N88" s="151" t="s">
        <v>25</v>
      </c>
      <c r="O88" s="151"/>
      <c r="P88" s="151"/>
      <c r="Q88" s="146"/>
      <c r="R88" s="151" t="s">
        <v>122</v>
      </c>
      <c r="S88" s="156">
        <v>210004611</v>
      </c>
      <c r="T88" s="153" t="s">
        <v>35</v>
      </c>
      <c r="U88" s="151" t="s">
        <v>245</v>
      </c>
      <c r="V88" s="154">
        <v>37303</v>
      </c>
      <c r="W88" s="149">
        <f t="shared" ca="1" si="1"/>
        <v>19</v>
      </c>
    </row>
    <row r="89" spans="10:23" x14ac:dyDescent="0.25">
      <c r="J89" s="147">
        <v>154003893</v>
      </c>
      <c r="K89" s="148">
        <v>5056104400</v>
      </c>
      <c r="L89" s="149" t="s">
        <v>15</v>
      </c>
      <c r="M89" s="150">
        <v>102051</v>
      </c>
      <c r="N89" s="151" t="s">
        <v>14</v>
      </c>
      <c r="O89" s="151"/>
      <c r="P89" s="151"/>
      <c r="Q89" s="146"/>
      <c r="R89" s="151" t="s">
        <v>776</v>
      </c>
      <c r="S89" s="156">
        <v>212002209</v>
      </c>
      <c r="T89" s="153" t="s">
        <v>49</v>
      </c>
      <c r="U89" s="151" t="s">
        <v>709</v>
      </c>
      <c r="V89" s="154">
        <v>41095</v>
      </c>
      <c r="W89" s="149">
        <f t="shared" ca="1" si="1"/>
        <v>9</v>
      </c>
    </row>
    <row r="90" spans="10:23" x14ac:dyDescent="0.25">
      <c r="J90" s="147">
        <v>674001782</v>
      </c>
      <c r="K90" s="148">
        <v>7195267252</v>
      </c>
      <c r="L90" s="149" t="s">
        <v>28</v>
      </c>
      <c r="M90" s="150">
        <v>36561</v>
      </c>
      <c r="N90" s="151" t="s">
        <v>14</v>
      </c>
      <c r="O90" s="151"/>
      <c r="P90" s="151"/>
      <c r="Q90" s="146"/>
      <c r="R90" s="151" t="s">
        <v>397</v>
      </c>
      <c r="S90" s="156">
        <v>212008950</v>
      </c>
      <c r="T90" s="153" t="s">
        <v>35</v>
      </c>
      <c r="U90" s="151" t="s">
        <v>245</v>
      </c>
      <c r="V90" s="154">
        <v>41314</v>
      </c>
      <c r="W90" s="149">
        <f t="shared" ca="1" si="1"/>
        <v>8</v>
      </c>
    </row>
    <row r="91" spans="10:23" x14ac:dyDescent="0.25">
      <c r="J91" s="147">
        <v>931006967</v>
      </c>
      <c r="K91" s="148">
        <v>9704694995</v>
      </c>
      <c r="L91" s="149" t="s">
        <v>40</v>
      </c>
      <c r="M91" s="150">
        <v>118731</v>
      </c>
      <c r="N91" s="151" t="s">
        <v>14</v>
      </c>
      <c r="O91" s="151"/>
      <c r="P91" s="151"/>
      <c r="Q91" s="146"/>
      <c r="R91" s="151" t="s">
        <v>728</v>
      </c>
      <c r="S91" s="156">
        <v>212005003</v>
      </c>
      <c r="T91" s="153" t="s">
        <v>12</v>
      </c>
      <c r="U91" s="151" t="s">
        <v>1649</v>
      </c>
      <c r="V91" s="154">
        <v>37465</v>
      </c>
      <c r="W91" s="149">
        <f t="shared" ca="1" si="1"/>
        <v>19</v>
      </c>
    </row>
    <row r="92" spans="10:23" x14ac:dyDescent="0.25">
      <c r="J92" s="147">
        <v>340004938</v>
      </c>
      <c r="K92" s="148">
        <v>7193709408</v>
      </c>
      <c r="L92" s="149"/>
      <c r="M92" s="150">
        <v>71820</v>
      </c>
      <c r="N92" s="151" t="s">
        <v>22</v>
      </c>
      <c r="O92" s="151"/>
      <c r="P92" s="151"/>
      <c r="Q92" s="146"/>
      <c r="R92" s="151" t="s">
        <v>641</v>
      </c>
      <c r="S92" s="156">
        <v>213000113</v>
      </c>
      <c r="T92" s="153" t="s">
        <v>30</v>
      </c>
      <c r="U92" s="151" t="s">
        <v>1676</v>
      </c>
      <c r="V92" s="154">
        <v>42394</v>
      </c>
      <c r="W92" s="149">
        <f t="shared" ca="1" si="1"/>
        <v>5</v>
      </c>
    </row>
    <row r="93" spans="10:23" x14ac:dyDescent="0.25">
      <c r="J93" s="147">
        <v>700003966</v>
      </c>
      <c r="K93" s="148">
        <v>3034471952</v>
      </c>
      <c r="L93" s="149" t="s">
        <v>15</v>
      </c>
      <c r="M93" s="150">
        <v>77832</v>
      </c>
      <c r="N93" s="151" t="s">
        <v>14</v>
      </c>
      <c r="O93" s="151"/>
      <c r="P93" s="151"/>
      <c r="Q93" s="146"/>
      <c r="R93" s="151" t="s">
        <v>756</v>
      </c>
      <c r="S93" s="156">
        <v>213009558</v>
      </c>
      <c r="T93" s="153" t="s">
        <v>12</v>
      </c>
      <c r="U93" s="151" t="s">
        <v>529</v>
      </c>
      <c r="V93" s="154">
        <v>35512</v>
      </c>
      <c r="W93" s="149">
        <f t="shared" ca="1" si="1"/>
        <v>24</v>
      </c>
    </row>
    <row r="94" spans="10:23" x14ac:dyDescent="0.25">
      <c r="J94" s="147">
        <v>712002659</v>
      </c>
      <c r="K94" s="148">
        <v>9705520461</v>
      </c>
      <c r="L94" s="149"/>
      <c r="M94" s="150">
        <v>46435</v>
      </c>
      <c r="N94" s="151" t="s">
        <v>22</v>
      </c>
      <c r="O94" s="151"/>
      <c r="P94" s="151"/>
      <c r="Q94" s="146"/>
      <c r="R94" s="151" t="s">
        <v>186</v>
      </c>
      <c r="S94" s="156">
        <v>214005707</v>
      </c>
      <c r="T94" s="153" t="s">
        <v>30</v>
      </c>
      <c r="U94" s="151" t="s">
        <v>245</v>
      </c>
      <c r="V94" s="154">
        <v>37906</v>
      </c>
      <c r="W94" s="149">
        <f t="shared" ca="1" si="1"/>
        <v>18</v>
      </c>
    </row>
    <row r="95" spans="10:23" x14ac:dyDescent="0.25">
      <c r="J95" s="147">
        <v>786009448</v>
      </c>
      <c r="K95" s="148">
        <v>7196396432</v>
      </c>
      <c r="L95" s="149" t="s">
        <v>15</v>
      </c>
      <c r="M95" s="150">
        <v>55373</v>
      </c>
      <c r="N95" s="151" t="s">
        <v>14</v>
      </c>
      <c r="O95" s="151"/>
      <c r="P95" s="151"/>
      <c r="Q95" s="146"/>
      <c r="R95" s="151" t="s">
        <v>589</v>
      </c>
      <c r="S95" s="156">
        <v>214004063</v>
      </c>
      <c r="T95" s="153" t="s">
        <v>35</v>
      </c>
      <c r="U95" s="151" t="s">
        <v>161</v>
      </c>
      <c r="V95" s="154">
        <v>42440</v>
      </c>
      <c r="W95" s="149">
        <f t="shared" ca="1" si="1"/>
        <v>5</v>
      </c>
    </row>
    <row r="96" spans="10:23" x14ac:dyDescent="0.25">
      <c r="J96" s="147">
        <v>374001808</v>
      </c>
      <c r="K96" s="148">
        <v>7191257896</v>
      </c>
      <c r="L96" s="149" t="s">
        <v>28</v>
      </c>
      <c r="M96" s="150">
        <v>57172</v>
      </c>
      <c r="N96" s="151" t="s">
        <v>14</v>
      </c>
      <c r="O96" s="151"/>
      <c r="P96" s="151"/>
      <c r="Q96" s="146"/>
      <c r="R96" s="151" t="s">
        <v>412</v>
      </c>
      <c r="S96" s="156">
        <v>214004611</v>
      </c>
      <c r="T96" s="153" t="s">
        <v>12</v>
      </c>
      <c r="U96" s="151" t="s">
        <v>1647</v>
      </c>
      <c r="V96" s="154">
        <v>38394</v>
      </c>
      <c r="W96" s="149">
        <f t="shared" ca="1" si="1"/>
        <v>16</v>
      </c>
    </row>
    <row r="97" spans="10:23" x14ac:dyDescent="0.25">
      <c r="J97" s="147">
        <v>650009155</v>
      </c>
      <c r="K97" s="148">
        <v>5053848677</v>
      </c>
      <c r="L97" s="149"/>
      <c r="M97" s="150">
        <v>98084</v>
      </c>
      <c r="N97" s="151" t="s">
        <v>22</v>
      </c>
      <c r="O97" s="151"/>
      <c r="P97" s="151"/>
      <c r="Q97" s="146"/>
      <c r="R97" s="151" t="s">
        <v>211</v>
      </c>
      <c r="S97" s="156">
        <v>217005900</v>
      </c>
      <c r="T97" s="153" t="s">
        <v>35</v>
      </c>
      <c r="U97" s="151" t="s">
        <v>804</v>
      </c>
      <c r="V97" s="154">
        <v>38915</v>
      </c>
      <c r="W97" s="149">
        <f t="shared" ca="1" si="1"/>
        <v>15</v>
      </c>
    </row>
    <row r="98" spans="10:23" x14ac:dyDescent="0.25">
      <c r="J98" s="147">
        <v>648004651</v>
      </c>
      <c r="K98" s="148">
        <v>7194854867</v>
      </c>
      <c r="L98" s="149" t="s">
        <v>15</v>
      </c>
      <c r="M98" s="150">
        <v>95923</v>
      </c>
      <c r="N98" s="151" t="s">
        <v>14</v>
      </c>
      <c r="O98" s="151"/>
      <c r="P98" s="151"/>
      <c r="Q98" s="146"/>
      <c r="R98" s="151" t="s">
        <v>335</v>
      </c>
      <c r="S98" s="156">
        <v>219000147</v>
      </c>
      <c r="T98" s="153" t="s">
        <v>30</v>
      </c>
      <c r="U98" s="151" t="s">
        <v>1644</v>
      </c>
      <c r="V98" s="154">
        <v>35530</v>
      </c>
      <c r="W98" s="149">
        <f t="shared" ca="1" si="1"/>
        <v>24</v>
      </c>
    </row>
    <row r="99" spans="10:23" x14ac:dyDescent="0.25">
      <c r="J99" s="147">
        <v>220000230</v>
      </c>
      <c r="K99" s="148">
        <v>3034273090</v>
      </c>
      <c r="L99" s="149"/>
      <c r="M99" s="150">
        <v>27448</v>
      </c>
      <c r="N99" s="151" t="s">
        <v>22</v>
      </c>
      <c r="O99" s="151"/>
      <c r="P99" s="151"/>
      <c r="Q99" s="146"/>
      <c r="R99" s="151" t="s">
        <v>358</v>
      </c>
      <c r="S99" s="156">
        <v>219000654</v>
      </c>
      <c r="T99" s="153" t="s">
        <v>12</v>
      </c>
      <c r="U99" s="151" t="s">
        <v>709</v>
      </c>
      <c r="V99" s="154">
        <v>37442</v>
      </c>
      <c r="W99" s="149">
        <f t="shared" ca="1" si="1"/>
        <v>19</v>
      </c>
    </row>
    <row r="100" spans="10:23" x14ac:dyDescent="0.25">
      <c r="J100" s="147">
        <v>854005158</v>
      </c>
      <c r="K100" s="148">
        <v>3032229885</v>
      </c>
      <c r="L100" s="149"/>
      <c r="M100" s="150">
        <v>71166</v>
      </c>
      <c r="N100" s="151" t="s">
        <v>22</v>
      </c>
      <c r="O100" s="151"/>
      <c r="P100" s="151"/>
      <c r="Q100" s="146"/>
      <c r="R100" s="151" t="s">
        <v>491</v>
      </c>
      <c r="S100" s="156">
        <v>220000230</v>
      </c>
      <c r="T100" s="153" t="s">
        <v>12</v>
      </c>
      <c r="U100" s="151" t="s">
        <v>1730</v>
      </c>
      <c r="V100" s="154">
        <v>39160</v>
      </c>
      <c r="W100" s="149">
        <f t="shared" ca="1" si="1"/>
        <v>14</v>
      </c>
    </row>
    <row r="101" spans="10:23" x14ac:dyDescent="0.25">
      <c r="J101" s="147">
        <v>446005905</v>
      </c>
      <c r="K101" s="148">
        <v>9701593705</v>
      </c>
      <c r="L101" s="149" t="s">
        <v>55</v>
      </c>
      <c r="M101" s="150">
        <v>124026</v>
      </c>
      <c r="N101" s="151" t="s">
        <v>14</v>
      </c>
      <c r="O101" s="151"/>
      <c r="P101" s="151"/>
      <c r="Q101" s="146"/>
      <c r="R101" s="151" t="s">
        <v>155</v>
      </c>
      <c r="S101" s="156">
        <v>220005001</v>
      </c>
      <c r="T101" s="153" t="s">
        <v>30</v>
      </c>
      <c r="U101" s="151" t="s">
        <v>709</v>
      </c>
      <c r="V101" s="154">
        <v>37390</v>
      </c>
      <c r="W101" s="149">
        <f t="shared" ca="1" si="1"/>
        <v>19</v>
      </c>
    </row>
    <row r="102" spans="10:23" x14ac:dyDescent="0.25">
      <c r="J102" s="147">
        <v>902005832</v>
      </c>
      <c r="K102" s="148">
        <v>5053454032</v>
      </c>
      <c r="L102" s="149" t="s">
        <v>15</v>
      </c>
      <c r="M102" s="150">
        <v>87395</v>
      </c>
      <c r="N102" s="151" t="s">
        <v>14</v>
      </c>
      <c r="O102" s="151"/>
      <c r="P102" s="151"/>
      <c r="Q102" s="146"/>
      <c r="R102" s="151" t="s">
        <v>466</v>
      </c>
      <c r="S102" s="156">
        <v>222009980</v>
      </c>
      <c r="T102" s="153" t="s">
        <v>30</v>
      </c>
      <c r="U102" s="151" t="s">
        <v>635</v>
      </c>
      <c r="V102" s="154">
        <v>38403</v>
      </c>
      <c r="W102" s="149">
        <f t="shared" ca="1" si="1"/>
        <v>16</v>
      </c>
    </row>
    <row r="103" spans="10:23" x14ac:dyDescent="0.25">
      <c r="J103" s="147">
        <v>542006386</v>
      </c>
      <c r="K103" s="148">
        <v>9702872439</v>
      </c>
      <c r="L103" s="149" t="s">
        <v>15</v>
      </c>
      <c r="M103" s="150">
        <v>93557</v>
      </c>
      <c r="N103" s="151" t="s">
        <v>25</v>
      </c>
      <c r="O103" s="151"/>
      <c r="P103" s="151"/>
      <c r="Q103" s="146"/>
      <c r="R103" s="151" t="s">
        <v>42</v>
      </c>
      <c r="S103" s="156">
        <v>223001965</v>
      </c>
      <c r="T103" s="153" t="s">
        <v>30</v>
      </c>
      <c r="U103" s="151" t="s">
        <v>245</v>
      </c>
      <c r="V103" s="154">
        <v>36948</v>
      </c>
      <c r="W103" s="149">
        <f t="shared" ca="1" si="1"/>
        <v>20</v>
      </c>
    </row>
    <row r="104" spans="10:23" x14ac:dyDescent="0.25">
      <c r="J104" s="147">
        <v>241001094</v>
      </c>
      <c r="K104" s="148">
        <v>5057904981</v>
      </c>
      <c r="L104" s="149" t="s">
        <v>28</v>
      </c>
      <c r="M104" s="150">
        <v>91478</v>
      </c>
      <c r="N104" s="151" t="s">
        <v>14</v>
      </c>
      <c r="O104" s="151"/>
      <c r="P104" s="151"/>
      <c r="Q104" s="146"/>
      <c r="R104" s="151" t="s">
        <v>653</v>
      </c>
      <c r="S104" s="156">
        <v>223009864</v>
      </c>
      <c r="T104" s="153" t="s">
        <v>30</v>
      </c>
      <c r="U104" s="151" t="s">
        <v>245</v>
      </c>
      <c r="V104" s="154">
        <v>36805</v>
      </c>
      <c r="W104" s="149">
        <f t="shared" ca="1" si="1"/>
        <v>21</v>
      </c>
    </row>
    <row r="105" spans="10:23" x14ac:dyDescent="0.25">
      <c r="J105" s="147">
        <v>872007472</v>
      </c>
      <c r="K105" s="148">
        <v>3031124357</v>
      </c>
      <c r="L105" s="149" t="s">
        <v>55</v>
      </c>
      <c r="M105" s="150">
        <v>48580</v>
      </c>
      <c r="N105" s="151" t="s">
        <v>18</v>
      </c>
      <c r="O105" s="151"/>
      <c r="P105" s="151"/>
      <c r="Q105" s="146"/>
      <c r="R105" s="151" t="s">
        <v>37</v>
      </c>
      <c r="S105" s="156">
        <v>223008642</v>
      </c>
      <c r="T105" s="153" t="s">
        <v>35</v>
      </c>
      <c r="U105" s="151" t="s">
        <v>161</v>
      </c>
      <c r="V105" s="154">
        <v>37373</v>
      </c>
      <c r="W105" s="149">
        <f t="shared" ca="1" si="1"/>
        <v>19</v>
      </c>
    </row>
    <row r="106" spans="10:23" x14ac:dyDescent="0.25">
      <c r="J106" s="147">
        <v>262002916</v>
      </c>
      <c r="K106" s="148">
        <v>7194160215</v>
      </c>
      <c r="L106" s="149" t="s">
        <v>15</v>
      </c>
      <c r="M106" s="150">
        <v>77102</v>
      </c>
      <c r="N106" s="151" t="s">
        <v>14</v>
      </c>
      <c r="O106" s="151"/>
      <c r="P106" s="151"/>
      <c r="Q106" s="146"/>
      <c r="R106" s="151" t="s">
        <v>2398</v>
      </c>
      <c r="S106" s="156">
        <v>227002394</v>
      </c>
      <c r="T106" s="153" t="s">
        <v>35</v>
      </c>
      <c r="U106" s="151" t="s">
        <v>709</v>
      </c>
      <c r="V106" s="154">
        <v>42604</v>
      </c>
      <c r="W106" s="149">
        <f t="shared" ca="1" si="1"/>
        <v>5</v>
      </c>
    </row>
    <row r="107" spans="10:23" x14ac:dyDescent="0.25">
      <c r="J107" s="147">
        <v>930009968</v>
      </c>
      <c r="K107" s="148">
        <v>9705089157</v>
      </c>
      <c r="L107" s="149" t="s">
        <v>55</v>
      </c>
      <c r="M107" s="150">
        <v>127835</v>
      </c>
      <c r="N107" s="151" t="s">
        <v>14</v>
      </c>
      <c r="O107" s="151"/>
      <c r="P107" s="151"/>
      <c r="Q107" s="146"/>
      <c r="R107" s="151" t="s">
        <v>647</v>
      </c>
      <c r="S107" s="156">
        <v>228003664</v>
      </c>
      <c r="T107" s="153" t="s">
        <v>30</v>
      </c>
      <c r="U107" s="151" t="s">
        <v>1647</v>
      </c>
      <c r="V107" s="154">
        <v>37493</v>
      </c>
      <c r="W107" s="149">
        <f t="shared" ca="1" si="1"/>
        <v>19</v>
      </c>
    </row>
    <row r="108" spans="10:23" x14ac:dyDescent="0.25">
      <c r="J108" s="147">
        <v>859009853</v>
      </c>
      <c r="K108" s="148">
        <v>5053695179</v>
      </c>
      <c r="L108" s="149" t="s">
        <v>19</v>
      </c>
      <c r="M108" s="150">
        <v>71360</v>
      </c>
      <c r="N108" s="151" t="s">
        <v>14</v>
      </c>
      <c r="O108" s="151"/>
      <c r="P108" s="151"/>
      <c r="Q108" s="146"/>
      <c r="R108" s="151" t="s">
        <v>556</v>
      </c>
      <c r="S108" s="156">
        <v>231005696</v>
      </c>
      <c r="T108" s="153" t="s">
        <v>30</v>
      </c>
      <c r="U108" s="151" t="s">
        <v>1686</v>
      </c>
      <c r="V108" s="154">
        <v>36661</v>
      </c>
      <c r="W108" s="149">
        <f t="shared" ca="1" si="1"/>
        <v>21</v>
      </c>
    </row>
    <row r="109" spans="10:23" x14ac:dyDescent="0.25">
      <c r="J109" s="147">
        <v>212002209</v>
      </c>
      <c r="K109" s="148">
        <v>3036060038</v>
      </c>
      <c r="L109" s="149" t="s">
        <v>28</v>
      </c>
      <c r="M109" s="150">
        <v>64283</v>
      </c>
      <c r="N109" s="151" t="s">
        <v>14</v>
      </c>
      <c r="O109" s="151"/>
      <c r="P109" s="151"/>
      <c r="Q109" s="146"/>
      <c r="R109" s="151" t="s">
        <v>340</v>
      </c>
      <c r="S109" s="156">
        <v>233004556</v>
      </c>
      <c r="T109" s="153" t="s">
        <v>24</v>
      </c>
      <c r="U109" s="151" t="s">
        <v>245</v>
      </c>
      <c r="V109" s="154">
        <v>35955</v>
      </c>
      <c r="W109" s="149">
        <f t="shared" ca="1" si="1"/>
        <v>23</v>
      </c>
    </row>
    <row r="110" spans="10:23" x14ac:dyDescent="0.25">
      <c r="J110" s="147">
        <v>601006235</v>
      </c>
      <c r="K110" s="148">
        <v>9706555049</v>
      </c>
      <c r="L110" s="149" t="s">
        <v>55</v>
      </c>
      <c r="M110" s="150">
        <v>68854</v>
      </c>
      <c r="N110" s="151" t="s">
        <v>14</v>
      </c>
      <c r="O110" s="151"/>
      <c r="P110" s="151"/>
      <c r="Q110" s="146"/>
      <c r="R110" s="151" t="s">
        <v>262</v>
      </c>
      <c r="S110" s="156">
        <v>233005964</v>
      </c>
      <c r="T110" s="153" t="s">
        <v>35</v>
      </c>
      <c r="U110" s="151" t="s">
        <v>1686</v>
      </c>
      <c r="V110" s="154">
        <v>38253</v>
      </c>
      <c r="W110" s="149">
        <f t="shared" ca="1" si="1"/>
        <v>17</v>
      </c>
    </row>
    <row r="111" spans="10:23" x14ac:dyDescent="0.25">
      <c r="J111" s="147">
        <v>672005488</v>
      </c>
      <c r="K111" s="148">
        <v>9702263363</v>
      </c>
      <c r="L111" s="149" t="s">
        <v>19</v>
      </c>
      <c r="M111" s="150">
        <v>78035</v>
      </c>
      <c r="N111" s="151" t="s">
        <v>14</v>
      </c>
      <c r="O111" s="151"/>
      <c r="P111" s="151"/>
      <c r="Q111" s="146"/>
      <c r="R111" s="151" t="s">
        <v>629</v>
      </c>
      <c r="S111" s="156">
        <v>239007621</v>
      </c>
      <c r="T111" s="153" t="s">
        <v>35</v>
      </c>
      <c r="U111" s="151" t="s">
        <v>1686</v>
      </c>
      <c r="V111" s="154">
        <v>36035</v>
      </c>
      <c r="W111" s="149">
        <f t="shared" ca="1" si="1"/>
        <v>23</v>
      </c>
    </row>
    <row r="112" spans="10:23" x14ac:dyDescent="0.25">
      <c r="J112" s="147">
        <v>719002519</v>
      </c>
      <c r="K112" s="148">
        <v>3036188082</v>
      </c>
      <c r="L112" s="149"/>
      <c r="M112" s="150">
        <v>31222</v>
      </c>
      <c r="N112" s="151" t="s">
        <v>22</v>
      </c>
      <c r="O112" s="151"/>
      <c r="P112" s="151"/>
      <c r="Q112" s="146"/>
      <c r="R112" s="151" t="s">
        <v>538</v>
      </c>
      <c r="S112" s="156">
        <v>240003824</v>
      </c>
      <c r="T112" s="153" t="s">
        <v>35</v>
      </c>
      <c r="U112" s="151" t="s">
        <v>1691</v>
      </c>
      <c r="V112" s="154">
        <v>35398</v>
      </c>
      <c r="W112" s="149">
        <f t="shared" ca="1" si="1"/>
        <v>25</v>
      </c>
    </row>
    <row r="113" spans="10:23" x14ac:dyDescent="0.25">
      <c r="J113" s="147">
        <v>124007460</v>
      </c>
      <c r="K113" s="148">
        <v>5051389906</v>
      </c>
      <c r="L113" s="149" t="s">
        <v>15</v>
      </c>
      <c r="M113" s="150">
        <v>119069</v>
      </c>
      <c r="N113" s="151" t="s">
        <v>14</v>
      </c>
      <c r="O113" s="151"/>
      <c r="P113" s="151"/>
      <c r="Q113" s="146"/>
      <c r="R113" s="151" t="s">
        <v>642</v>
      </c>
      <c r="S113" s="156">
        <v>241006501</v>
      </c>
      <c r="T113" s="153" t="s">
        <v>12</v>
      </c>
      <c r="U113" s="151" t="s">
        <v>1716</v>
      </c>
      <c r="V113" s="154">
        <v>35475</v>
      </c>
      <c r="W113" s="149">
        <f t="shared" ca="1" si="1"/>
        <v>24</v>
      </c>
    </row>
    <row r="114" spans="10:23" x14ac:dyDescent="0.25">
      <c r="J114" s="147">
        <v>102008490</v>
      </c>
      <c r="K114" s="148">
        <v>3034919822</v>
      </c>
      <c r="L114" s="149" t="s">
        <v>19</v>
      </c>
      <c r="M114" s="150">
        <v>52196</v>
      </c>
      <c r="N114" s="151" t="s">
        <v>18</v>
      </c>
      <c r="O114" s="151"/>
      <c r="P114" s="151"/>
      <c r="Q114" s="146"/>
      <c r="R114" s="151" t="s">
        <v>791</v>
      </c>
      <c r="S114" s="156">
        <v>241001094</v>
      </c>
      <c r="T114" s="153" t="s">
        <v>35</v>
      </c>
      <c r="U114" s="151" t="s">
        <v>1649</v>
      </c>
      <c r="V114" s="154">
        <v>35450</v>
      </c>
      <c r="W114" s="149">
        <f t="shared" ca="1" si="1"/>
        <v>25</v>
      </c>
    </row>
    <row r="115" spans="10:23" x14ac:dyDescent="0.25">
      <c r="J115" s="147">
        <v>462007368</v>
      </c>
      <c r="K115" s="148">
        <v>3036718651</v>
      </c>
      <c r="L115" s="149" t="s">
        <v>15</v>
      </c>
      <c r="M115" s="150">
        <v>119384</v>
      </c>
      <c r="N115" s="151" t="s">
        <v>14</v>
      </c>
      <c r="O115" s="151"/>
      <c r="P115" s="151"/>
      <c r="Q115" s="146"/>
      <c r="R115" s="151" t="s">
        <v>143</v>
      </c>
      <c r="S115" s="156">
        <v>243004879</v>
      </c>
      <c r="T115" s="153" t="s">
        <v>35</v>
      </c>
      <c r="U115" s="151" t="s">
        <v>1746</v>
      </c>
      <c r="V115" s="154">
        <v>42076</v>
      </c>
      <c r="W115" s="149">
        <f t="shared" ca="1" si="1"/>
        <v>6</v>
      </c>
    </row>
    <row r="116" spans="10:23" x14ac:dyDescent="0.25">
      <c r="J116" s="147">
        <v>312006705</v>
      </c>
      <c r="K116" s="148">
        <v>7197491979</v>
      </c>
      <c r="L116" s="149" t="s">
        <v>40</v>
      </c>
      <c r="M116" s="150">
        <v>127954</v>
      </c>
      <c r="N116" s="151" t="s">
        <v>14</v>
      </c>
      <c r="O116" s="151"/>
      <c r="P116" s="151"/>
      <c r="Q116" s="146"/>
      <c r="R116" s="151" t="s">
        <v>732</v>
      </c>
      <c r="S116" s="156">
        <v>247001112</v>
      </c>
      <c r="T116" s="153" t="s">
        <v>30</v>
      </c>
      <c r="U116" s="151" t="s">
        <v>1649</v>
      </c>
      <c r="V116" s="154">
        <v>41788</v>
      </c>
      <c r="W116" s="149">
        <f t="shared" ca="1" si="1"/>
        <v>7</v>
      </c>
    </row>
    <row r="117" spans="10:23" x14ac:dyDescent="0.25">
      <c r="J117" s="147">
        <v>243004879</v>
      </c>
      <c r="K117" s="148">
        <v>5056169135</v>
      </c>
      <c r="L117" s="149" t="s">
        <v>55</v>
      </c>
      <c r="M117" s="150">
        <v>121479</v>
      </c>
      <c r="N117" s="151" t="s">
        <v>18</v>
      </c>
      <c r="O117" s="151"/>
      <c r="P117" s="151"/>
      <c r="Q117" s="146"/>
      <c r="R117" s="151" t="s">
        <v>805</v>
      </c>
      <c r="S117" s="156">
        <v>247000806</v>
      </c>
      <c r="T117" s="153" t="s">
        <v>35</v>
      </c>
      <c r="U117" s="151" t="s">
        <v>1647</v>
      </c>
      <c r="V117" s="154">
        <v>42009</v>
      </c>
      <c r="W117" s="149">
        <f t="shared" ca="1" si="1"/>
        <v>7</v>
      </c>
    </row>
    <row r="118" spans="10:23" x14ac:dyDescent="0.25">
      <c r="J118" s="147">
        <v>997006090</v>
      </c>
      <c r="K118" s="148">
        <v>7197061632</v>
      </c>
      <c r="L118" s="149" t="s">
        <v>19</v>
      </c>
      <c r="M118" s="150">
        <v>65780</v>
      </c>
      <c r="N118" s="151" t="s">
        <v>18</v>
      </c>
      <c r="O118" s="151"/>
      <c r="P118" s="151"/>
      <c r="Q118" s="146"/>
      <c r="R118" s="151" t="s">
        <v>492</v>
      </c>
      <c r="S118" s="156">
        <v>249006621</v>
      </c>
      <c r="T118" s="153" t="s">
        <v>35</v>
      </c>
      <c r="U118" s="151" t="s">
        <v>635</v>
      </c>
      <c r="V118" s="154">
        <v>38120</v>
      </c>
      <c r="W118" s="149">
        <f t="shared" ca="1" si="1"/>
        <v>17</v>
      </c>
    </row>
    <row r="119" spans="10:23" x14ac:dyDescent="0.25">
      <c r="J119" s="147">
        <v>559001393</v>
      </c>
      <c r="K119" s="148">
        <v>5051789943</v>
      </c>
      <c r="L119" s="149"/>
      <c r="M119" s="150">
        <v>52394</v>
      </c>
      <c r="N119" s="151" t="s">
        <v>25</v>
      </c>
      <c r="O119" s="151"/>
      <c r="P119" s="151"/>
      <c r="Q119" s="146"/>
      <c r="R119" s="151" t="s">
        <v>204</v>
      </c>
      <c r="S119" s="156">
        <v>251006698</v>
      </c>
      <c r="T119" s="153" t="s">
        <v>30</v>
      </c>
      <c r="U119" s="151" t="s">
        <v>709</v>
      </c>
      <c r="V119" s="154">
        <v>38543</v>
      </c>
      <c r="W119" s="149">
        <f t="shared" ca="1" si="1"/>
        <v>16</v>
      </c>
    </row>
    <row r="120" spans="10:23" x14ac:dyDescent="0.25">
      <c r="J120" s="147">
        <v>908009023</v>
      </c>
      <c r="K120" s="148">
        <v>9701376854</v>
      </c>
      <c r="L120" s="149" t="s">
        <v>19</v>
      </c>
      <c r="M120" s="150">
        <v>51515</v>
      </c>
      <c r="N120" s="151" t="s">
        <v>18</v>
      </c>
      <c r="O120" s="151"/>
      <c r="P120" s="151"/>
      <c r="Q120" s="146"/>
      <c r="R120" s="151" t="s">
        <v>718</v>
      </c>
      <c r="S120" s="156">
        <v>253005904</v>
      </c>
      <c r="T120" s="153" t="s">
        <v>30</v>
      </c>
      <c r="U120" s="151" t="s">
        <v>245</v>
      </c>
      <c r="V120" s="154">
        <v>38284</v>
      </c>
      <c r="W120" s="149">
        <f t="shared" ca="1" si="1"/>
        <v>17</v>
      </c>
    </row>
    <row r="121" spans="10:23" x14ac:dyDescent="0.25">
      <c r="J121" s="147">
        <v>698008213</v>
      </c>
      <c r="K121" s="148">
        <v>5053631883</v>
      </c>
      <c r="L121" s="149"/>
      <c r="M121" s="150">
        <v>125071</v>
      </c>
      <c r="N121" s="151" t="s">
        <v>25</v>
      </c>
      <c r="O121" s="151"/>
      <c r="P121" s="151"/>
      <c r="Q121" s="146"/>
      <c r="R121" s="151" t="s">
        <v>627</v>
      </c>
      <c r="S121" s="156">
        <v>254006623</v>
      </c>
      <c r="T121" s="153" t="s">
        <v>30</v>
      </c>
      <c r="U121" s="151" t="s">
        <v>1644</v>
      </c>
      <c r="V121" s="154">
        <v>35229</v>
      </c>
      <c r="W121" s="149">
        <f t="shared" ca="1" si="1"/>
        <v>25</v>
      </c>
    </row>
    <row r="122" spans="10:23" x14ac:dyDescent="0.25">
      <c r="J122" s="147">
        <v>635001700</v>
      </c>
      <c r="K122" s="148">
        <v>3034072342</v>
      </c>
      <c r="L122" s="149" t="s">
        <v>15</v>
      </c>
      <c r="M122" s="150">
        <v>120892</v>
      </c>
      <c r="N122" s="151" t="s">
        <v>14</v>
      </c>
      <c r="O122" s="151"/>
      <c r="P122" s="151"/>
      <c r="Q122" s="146"/>
      <c r="R122" s="151" t="s">
        <v>68</v>
      </c>
      <c r="S122" s="156">
        <v>256002416</v>
      </c>
      <c r="T122" s="153" t="s">
        <v>35</v>
      </c>
      <c r="U122" s="151" t="s">
        <v>245</v>
      </c>
      <c r="V122" s="154">
        <v>37080</v>
      </c>
      <c r="W122" s="149">
        <f t="shared" ca="1" si="1"/>
        <v>20</v>
      </c>
    </row>
    <row r="123" spans="10:23" x14ac:dyDescent="0.25">
      <c r="J123" s="147">
        <v>760008556</v>
      </c>
      <c r="K123" s="148">
        <v>5052693355</v>
      </c>
      <c r="L123" s="149" t="s">
        <v>55</v>
      </c>
      <c r="M123" s="150">
        <v>92913</v>
      </c>
      <c r="N123" s="151" t="s">
        <v>14</v>
      </c>
      <c r="O123" s="151"/>
      <c r="P123" s="151"/>
      <c r="Q123" s="146"/>
      <c r="R123" s="151" t="s">
        <v>59</v>
      </c>
      <c r="S123" s="156">
        <v>257005711</v>
      </c>
      <c r="T123" s="153" t="s">
        <v>35</v>
      </c>
      <c r="U123" s="151" t="s">
        <v>245</v>
      </c>
      <c r="V123" s="154">
        <v>36073</v>
      </c>
      <c r="W123" s="149">
        <f t="shared" ca="1" si="1"/>
        <v>23</v>
      </c>
    </row>
    <row r="124" spans="10:23" x14ac:dyDescent="0.25">
      <c r="J124" s="147">
        <v>185009581</v>
      </c>
      <c r="K124" s="148">
        <v>9706443692</v>
      </c>
      <c r="L124" s="149"/>
      <c r="M124" s="150">
        <v>90901</v>
      </c>
      <c r="N124" s="151" t="s">
        <v>22</v>
      </c>
      <c r="O124" s="151"/>
      <c r="P124" s="151"/>
      <c r="Q124" s="146"/>
      <c r="R124" s="151" t="s">
        <v>668</v>
      </c>
      <c r="S124" s="156">
        <v>257004341</v>
      </c>
      <c r="T124" s="153" t="s">
        <v>49</v>
      </c>
      <c r="U124" s="151" t="s">
        <v>635</v>
      </c>
      <c r="V124" s="154">
        <v>39739</v>
      </c>
      <c r="W124" s="149">
        <f t="shared" ca="1" si="1"/>
        <v>13</v>
      </c>
    </row>
    <row r="125" spans="10:23" x14ac:dyDescent="0.25">
      <c r="J125" s="147">
        <v>595000970</v>
      </c>
      <c r="K125" s="148">
        <v>3036532463</v>
      </c>
      <c r="L125" s="149"/>
      <c r="M125" s="150">
        <v>47849</v>
      </c>
      <c r="N125" s="151" t="s">
        <v>25</v>
      </c>
      <c r="O125" s="151"/>
      <c r="P125" s="151"/>
      <c r="Q125" s="146"/>
      <c r="R125" s="151" t="s">
        <v>1577</v>
      </c>
      <c r="S125" s="156">
        <v>257009745</v>
      </c>
      <c r="T125" s="153" t="s">
        <v>49</v>
      </c>
      <c r="U125" s="151" t="s">
        <v>1746</v>
      </c>
      <c r="V125" s="154">
        <v>37319</v>
      </c>
      <c r="W125" s="149">
        <f t="shared" ca="1" si="1"/>
        <v>19</v>
      </c>
    </row>
    <row r="126" spans="10:23" x14ac:dyDescent="0.25">
      <c r="J126" s="147">
        <v>582003779</v>
      </c>
      <c r="K126" s="148">
        <v>9701868104</v>
      </c>
      <c r="L126" s="149" t="s">
        <v>55</v>
      </c>
      <c r="M126" s="150">
        <v>69295</v>
      </c>
      <c r="N126" s="151" t="s">
        <v>14</v>
      </c>
      <c r="O126" s="151"/>
      <c r="P126" s="151"/>
      <c r="Q126" s="146"/>
      <c r="R126" s="151" t="s">
        <v>365</v>
      </c>
      <c r="S126" s="156">
        <v>258005635</v>
      </c>
      <c r="T126" s="153" t="s">
        <v>12</v>
      </c>
      <c r="U126" s="151" t="s">
        <v>1644</v>
      </c>
      <c r="V126" s="154">
        <v>39062</v>
      </c>
      <c r="W126" s="149">
        <f t="shared" ca="1" si="1"/>
        <v>15</v>
      </c>
    </row>
    <row r="127" spans="10:23" x14ac:dyDescent="0.25">
      <c r="J127" s="155">
        <v>781006535</v>
      </c>
      <c r="K127" s="148">
        <v>7193613417</v>
      </c>
      <c r="L127" s="149" t="s">
        <v>15</v>
      </c>
      <c r="M127" s="150">
        <v>43788</v>
      </c>
      <c r="N127" s="151" t="s">
        <v>14</v>
      </c>
      <c r="O127" s="151"/>
      <c r="P127" s="151"/>
      <c r="Q127" s="146"/>
      <c r="R127" s="151" t="s">
        <v>389</v>
      </c>
      <c r="S127" s="156">
        <v>259005655</v>
      </c>
      <c r="T127" s="153" t="s">
        <v>12</v>
      </c>
      <c r="U127" s="151" t="s">
        <v>1691</v>
      </c>
      <c r="V127" s="154">
        <v>42050</v>
      </c>
      <c r="W127" s="149">
        <f t="shared" ca="1" si="1"/>
        <v>6</v>
      </c>
    </row>
    <row r="128" spans="10:23" x14ac:dyDescent="0.25">
      <c r="J128" s="147">
        <v>423007289</v>
      </c>
      <c r="K128" s="148">
        <v>3037848542</v>
      </c>
      <c r="L128" s="149" t="s">
        <v>19</v>
      </c>
      <c r="M128" s="150">
        <v>112945</v>
      </c>
      <c r="N128" s="151" t="s">
        <v>14</v>
      </c>
      <c r="O128" s="151"/>
      <c r="P128" s="151"/>
      <c r="Q128" s="146"/>
      <c r="R128" s="151" t="s">
        <v>227</v>
      </c>
      <c r="S128" s="156">
        <v>261005620</v>
      </c>
      <c r="T128" s="153" t="s">
        <v>30</v>
      </c>
      <c r="U128" s="151" t="s">
        <v>245</v>
      </c>
      <c r="V128" s="154">
        <v>37627</v>
      </c>
      <c r="W128" s="149">
        <f t="shared" ca="1" si="1"/>
        <v>19</v>
      </c>
    </row>
    <row r="129" spans="10:23" x14ac:dyDescent="0.25">
      <c r="J129" s="155">
        <v>654000868</v>
      </c>
      <c r="K129" s="148">
        <v>3036126835</v>
      </c>
      <c r="L129" s="149"/>
      <c r="M129" s="150">
        <v>50445</v>
      </c>
      <c r="N129" s="151" t="s">
        <v>22</v>
      </c>
      <c r="O129" s="151"/>
      <c r="P129" s="151"/>
      <c r="Q129" s="146"/>
      <c r="R129" s="151" t="s">
        <v>309</v>
      </c>
      <c r="S129" s="156">
        <v>262002916</v>
      </c>
      <c r="T129" s="153" t="s">
        <v>12</v>
      </c>
      <c r="U129" s="151" t="s">
        <v>1649</v>
      </c>
      <c r="V129" s="154">
        <v>36913</v>
      </c>
      <c r="W129" s="149">
        <f t="shared" ca="1" si="1"/>
        <v>20</v>
      </c>
    </row>
    <row r="130" spans="10:23" x14ac:dyDescent="0.25">
      <c r="J130" s="147">
        <v>877008862</v>
      </c>
      <c r="K130" s="148">
        <v>3038317543</v>
      </c>
      <c r="L130" s="149" t="s">
        <v>15</v>
      </c>
      <c r="M130" s="150">
        <v>75699</v>
      </c>
      <c r="N130" s="151" t="s">
        <v>18</v>
      </c>
      <c r="O130" s="151"/>
      <c r="P130" s="151"/>
      <c r="Q130" s="146"/>
      <c r="R130" s="151" t="s">
        <v>149</v>
      </c>
      <c r="S130" s="156">
        <v>263004697</v>
      </c>
      <c r="T130" s="153" t="s">
        <v>35</v>
      </c>
      <c r="U130" s="151" t="s">
        <v>635</v>
      </c>
      <c r="V130" s="154">
        <v>37280</v>
      </c>
      <c r="W130" s="149">
        <f t="shared" ref="W130:W193" ca="1" si="2">DATEDIF(V130,TODAY(),"Y")</f>
        <v>19</v>
      </c>
    </row>
    <row r="131" spans="10:23" x14ac:dyDescent="0.25">
      <c r="J131" s="147">
        <v>325000313</v>
      </c>
      <c r="K131" s="148">
        <v>9701675237</v>
      </c>
      <c r="L131" s="149"/>
      <c r="M131" s="150">
        <v>107872</v>
      </c>
      <c r="N131" s="151" t="s">
        <v>25</v>
      </c>
      <c r="O131" s="151"/>
      <c r="P131" s="151"/>
      <c r="Q131" s="146"/>
      <c r="R131" s="151" t="s">
        <v>400</v>
      </c>
      <c r="S131" s="156">
        <v>265009772</v>
      </c>
      <c r="T131" s="153" t="s">
        <v>35</v>
      </c>
      <c r="U131" s="151" t="s">
        <v>709</v>
      </c>
      <c r="V131" s="154">
        <v>36594</v>
      </c>
      <c r="W131" s="149">
        <f t="shared" ca="1" si="2"/>
        <v>21</v>
      </c>
    </row>
    <row r="132" spans="10:23" x14ac:dyDescent="0.25">
      <c r="J132" s="147">
        <v>336000416</v>
      </c>
      <c r="K132" s="148">
        <v>3031155509</v>
      </c>
      <c r="L132" s="149"/>
      <c r="M132" s="150">
        <v>58699</v>
      </c>
      <c r="N132" s="151" t="s">
        <v>22</v>
      </c>
      <c r="O132" s="151"/>
      <c r="P132" s="151"/>
      <c r="Q132" s="146"/>
      <c r="R132" s="151" t="s">
        <v>123</v>
      </c>
      <c r="S132" s="156">
        <v>266009123</v>
      </c>
      <c r="T132" s="153" t="s">
        <v>12</v>
      </c>
      <c r="U132" s="151" t="s">
        <v>245</v>
      </c>
      <c r="V132" s="154">
        <v>37414</v>
      </c>
      <c r="W132" s="149">
        <f t="shared" ca="1" si="2"/>
        <v>19</v>
      </c>
    </row>
    <row r="133" spans="10:23" x14ac:dyDescent="0.25">
      <c r="J133" s="147">
        <v>472002901</v>
      </c>
      <c r="K133" s="148">
        <v>5057317354</v>
      </c>
      <c r="L133" s="149" t="s">
        <v>40</v>
      </c>
      <c r="M133" s="150">
        <v>129301</v>
      </c>
      <c r="N133" s="151" t="s">
        <v>14</v>
      </c>
      <c r="O133" s="151"/>
      <c r="P133" s="151"/>
      <c r="Q133" s="146"/>
      <c r="R133" s="151" t="s">
        <v>395</v>
      </c>
      <c r="S133" s="156">
        <v>271004322</v>
      </c>
      <c r="T133" s="153" t="s">
        <v>49</v>
      </c>
      <c r="U133" s="151" t="s">
        <v>1647</v>
      </c>
      <c r="V133" s="154">
        <v>37043</v>
      </c>
      <c r="W133" s="149">
        <f t="shared" ca="1" si="2"/>
        <v>20</v>
      </c>
    </row>
    <row r="134" spans="10:23" x14ac:dyDescent="0.25">
      <c r="J134" s="147">
        <v>271004322</v>
      </c>
      <c r="K134" s="148">
        <v>5054980674</v>
      </c>
      <c r="L134" s="149"/>
      <c r="M134" s="150">
        <v>62889</v>
      </c>
      <c r="N134" s="151" t="s">
        <v>22</v>
      </c>
      <c r="O134" s="151"/>
      <c r="P134" s="151"/>
      <c r="Q134" s="146"/>
      <c r="R134" s="151" t="s">
        <v>696</v>
      </c>
      <c r="S134" s="156">
        <v>272002380</v>
      </c>
      <c r="T134" s="153" t="s">
        <v>24</v>
      </c>
      <c r="U134" s="151" t="s">
        <v>1639</v>
      </c>
      <c r="V134" s="154">
        <v>38100</v>
      </c>
      <c r="W134" s="149">
        <f t="shared" ca="1" si="2"/>
        <v>17</v>
      </c>
    </row>
    <row r="135" spans="10:23" x14ac:dyDescent="0.25">
      <c r="J135" s="147">
        <v>719002831</v>
      </c>
      <c r="K135" s="148">
        <v>7197852326</v>
      </c>
      <c r="L135" s="149" t="s">
        <v>15</v>
      </c>
      <c r="M135" s="150">
        <v>108089</v>
      </c>
      <c r="N135" s="151" t="s">
        <v>14</v>
      </c>
      <c r="O135" s="151"/>
      <c r="P135" s="151"/>
      <c r="Q135" s="146"/>
      <c r="R135" s="151" t="s">
        <v>574</v>
      </c>
      <c r="S135" s="156">
        <v>276005891</v>
      </c>
      <c r="T135" s="153" t="s">
        <v>30</v>
      </c>
      <c r="U135" s="151" t="s">
        <v>236</v>
      </c>
      <c r="V135" s="154">
        <v>39429</v>
      </c>
      <c r="W135" s="149">
        <f t="shared" ca="1" si="2"/>
        <v>14</v>
      </c>
    </row>
    <row r="136" spans="10:23" x14ac:dyDescent="0.25">
      <c r="J136" s="147">
        <v>489000323</v>
      </c>
      <c r="K136" s="148">
        <v>5058082183</v>
      </c>
      <c r="L136" s="149" t="s">
        <v>55</v>
      </c>
      <c r="M136" s="150">
        <v>56919</v>
      </c>
      <c r="N136" s="151" t="s">
        <v>14</v>
      </c>
      <c r="O136" s="151"/>
      <c r="P136" s="151"/>
      <c r="Q136" s="146"/>
      <c r="R136" s="151" t="s">
        <v>281</v>
      </c>
      <c r="S136" s="156">
        <v>278008893</v>
      </c>
      <c r="T136" s="153" t="s">
        <v>30</v>
      </c>
      <c r="U136" s="151" t="s">
        <v>709</v>
      </c>
      <c r="V136" s="154">
        <v>37750</v>
      </c>
      <c r="W136" s="149">
        <f t="shared" ca="1" si="2"/>
        <v>18</v>
      </c>
    </row>
    <row r="137" spans="10:23" x14ac:dyDescent="0.25">
      <c r="J137" s="147">
        <v>203002848</v>
      </c>
      <c r="K137" s="148">
        <v>9706607355</v>
      </c>
      <c r="L137" s="149"/>
      <c r="M137" s="150">
        <v>39739</v>
      </c>
      <c r="N137" s="151" t="s">
        <v>22</v>
      </c>
      <c r="O137" s="151"/>
      <c r="P137" s="151"/>
      <c r="Q137" s="146"/>
      <c r="R137" s="151" t="s">
        <v>388</v>
      </c>
      <c r="S137" s="156">
        <v>278004750</v>
      </c>
      <c r="T137" s="153" t="s">
        <v>24</v>
      </c>
      <c r="U137" s="151" t="s">
        <v>13</v>
      </c>
      <c r="V137" s="154">
        <v>35770</v>
      </c>
      <c r="W137" s="149">
        <f t="shared" ca="1" si="2"/>
        <v>24</v>
      </c>
    </row>
    <row r="138" spans="10:23" x14ac:dyDescent="0.25">
      <c r="J138" s="147">
        <v>954004951</v>
      </c>
      <c r="K138" s="148">
        <v>9704269081</v>
      </c>
      <c r="L138" s="149" t="s">
        <v>55</v>
      </c>
      <c r="M138" s="150">
        <v>38996</v>
      </c>
      <c r="N138" s="151" t="s">
        <v>14</v>
      </c>
      <c r="O138" s="151"/>
      <c r="P138" s="151"/>
      <c r="Q138" s="146"/>
      <c r="R138" s="151" t="s">
        <v>354</v>
      </c>
      <c r="S138" s="156">
        <v>279001556</v>
      </c>
      <c r="T138" s="153" t="s">
        <v>12</v>
      </c>
      <c r="U138" s="151" t="s">
        <v>635</v>
      </c>
      <c r="V138" s="154">
        <v>35934</v>
      </c>
      <c r="W138" s="149">
        <f t="shared" ca="1" si="2"/>
        <v>23</v>
      </c>
    </row>
    <row r="139" spans="10:23" x14ac:dyDescent="0.25">
      <c r="J139" s="147">
        <v>205000202</v>
      </c>
      <c r="K139" s="148">
        <v>7197045091</v>
      </c>
      <c r="L139" s="149" t="s">
        <v>19</v>
      </c>
      <c r="M139" s="150">
        <v>50047</v>
      </c>
      <c r="N139" s="151" t="s">
        <v>14</v>
      </c>
      <c r="O139" s="151"/>
      <c r="P139" s="151"/>
      <c r="Q139" s="146"/>
      <c r="R139" s="151" t="s">
        <v>609</v>
      </c>
      <c r="S139" s="156">
        <v>281007639</v>
      </c>
      <c r="T139" s="153" t="s">
        <v>12</v>
      </c>
      <c r="U139" s="151" t="s">
        <v>1644</v>
      </c>
      <c r="V139" s="154">
        <v>35626</v>
      </c>
      <c r="W139" s="149">
        <f t="shared" ca="1" si="2"/>
        <v>24</v>
      </c>
    </row>
    <row r="140" spans="10:23" x14ac:dyDescent="0.25">
      <c r="J140" s="147">
        <v>945008417</v>
      </c>
      <c r="K140" s="148">
        <v>3037853314</v>
      </c>
      <c r="L140" s="149"/>
      <c r="M140" s="150">
        <v>84386</v>
      </c>
      <c r="N140" s="151" t="s">
        <v>22</v>
      </c>
      <c r="O140" s="151"/>
      <c r="P140" s="151"/>
      <c r="Q140" s="146"/>
      <c r="R140" s="151" t="s">
        <v>703</v>
      </c>
      <c r="S140" s="156">
        <v>283008404</v>
      </c>
      <c r="T140" s="153" t="s">
        <v>35</v>
      </c>
      <c r="U140" s="151" t="s">
        <v>245</v>
      </c>
      <c r="V140" s="154">
        <v>37273</v>
      </c>
      <c r="W140" s="149">
        <f t="shared" ca="1" si="2"/>
        <v>20</v>
      </c>
    </row>
    <row r="141" spans="10:23" x14ac:dyDescent="0.25">
      <c r="J141" s="147">
        <v>652003650</v>
      </c>
      <c r="K141" s="148">
        <v>9708046670</v>
      </c>
      <c r="L141" s="149"/>
      <c r="M141" s="150">
        <v>41578</v>
      </c>
      <c r="N141" s="151" t="s">
        <v>22</v>
      </c>
      <c r="O141" s="151"/>
      <c r="P141" s="151"/>
      <c r="Q141" s="146"/>
      <c r="R141" s="151" t="s">
        <v>104</v>
      </c>
      <c r="S141" s="156">
        <v>285002290</v>
      </c>
      <c r="T141" s="153" t="s">
        <v>30</v>
      </c>
      <c r="U141" s="151" t="s">
        <v>1691</v>
      </c>
      <c r="V141" s="154">
        <v>38184</v>
      </c>
      <c r="W141" s="149">
        <f t="shared" ca="1" si="2"/>
        <v>17</v>
      </c>
    </row>
    <row r="142" spans="10:23" x14ac:dyDescent="0.25">
      <c r="J142" s="147">
        <v>862003795</v>
      </c>
      <c r="K142" s="148">
        <v>9706456972</v>
      </c>
      <c r="L142" s="149" t="s">
        <v>15</v>
      </c>
      <c r="M142" s="150">
        <v>62284</v>
      </c>
      <c r="N142" s="151" t="s">
        <v>14</v>
      </c>
      <c r="O142" s="151"/>
      <c r="P142" s="151"/>
      <c r="Q142" s="146"/>
      <c r="R142" s="151" t="s">
        <v>160</v>
      </c>
      <c r="S142" s="156">
        <v>286009606</v>
      </c>
      <c r="T142" s="153" t="s">
        <v>35</v>
      </c>
      <c r="U142" s="151" t="s">
        <v>1649</v>
      </c>
      <c r="V142" s="154">
        <v>36650</v>
      </c>
      <c r="W142" s="149">
        <f t="shared" ca="1" si="2"/>
        <v>21</v>
      </c>
    </row>
    <row r="143" spans="10:23" x14ac:dyDescent="0.25">
      <c r="J143" s="147">
        <v>568007779</v>
      </c>
      <c r="K143" s="148">
        <v>7192888726</v>
      </c>
      <c r="L143" s="149" t="s">
        <v>55</v>
      </c>
      <c r="M143" s="150">
        <v>49153</v>
      </c>
      <c r="N143" s="151" t="s">
        <v>14</v>
      </c>
      <c r="O143" s="151"/>
      <c r="P143" s="151"/>
      <c r="Q143" s="146"/>
      <c r="R143" s="151" t="s">
        <v>136</v>
      </c>
      <c r="S143" s="156">
        <v>288005212</v>
      </c>
      <c r="T143" s="153" t="s">
        <v>24</v>
      </c>
      <c r="U143" s="151" t="s">
        <v>1644</v>
      </c>
      <c r="V143" s="154">
        <v>38123</v>
      </c>
      <c r="W143" s="149">
        <f t="shared" ca="1" si="2"/>
        <v>17</v>
      </c>
    </row>
    <row r="144" spans="10:23" x14ac:dyDescent="0.25">
      <c r="J144" s="147">
        <v>660005429</v>
      </c>
      <c r="K144" s="148">
        <v>3035968632</v>
      </c>
      <c r="L144" s="149"/>
      <c r="M144" s="150">
        <v>87499</v>
      </c>
      <c r="N144" s="151" t="s">
        <v>22</v>
      </c>
      <c r="O144" s="151"/>
      <c r="P144" s="151"/>
      <c r="Q144" s="146"/>
      <c r="R144" s="151" t="s">
        <v>347</v>
      </c>
      <c r="S144" s="156">
        <v>297000280</v>
      </c>
      <c r="T144" s="153" t="s">
        <v>30</v>
      </c>
      <c r="U144" s="151" t="s">
        <v>1686</v>
      </c>
      <c r="V144" s="154">
        <v>40840</v>
      </c>
      <c r="W144" s="149">
        <f t="shared" ca="1" si="2"/>
        <v>10</v>
      </c>
    </row>
    <row r="145" spans="10:23" x14ac:dyDescent="0.25">
      <c r="J145" s="147">
        <v>950008174</v>
      </c>
      <c r="K145" s="148">
        <v>9702490678</v>
      </c>
      <c r="L145" s="149" t="s">
        <v>15</v>
      </c>
      <c r="M145" s="150">
        <v>118245</v>
      </c>
      <c r="N145" s="151" t="s">
        <v>14</v>
      </c>
      <c r="O145" s="151"/>
      <c r="P145" s="151"/>
      <c r="Q145" s="146"/>
      <c r="R145" s="151" t="s">
        <v>36</v>
      </c>
      <c r="S145" s="156">
        <v>297003762</v>
      </c>
      <c r="T145" s="153" t="s">
        <v>49</v>
      </c>
      <c r="U145" s="151" t="s">
        <v>1686</v>
      </c>
      <c r="V145" s="154">
        <v>41707</v>
      </c>
      <c r="W145" s="149">
        <f t="shared" ca="1" si="2"/>
        <v>7</v>
      </c>
    </row>
    <row r="146" spans="10:23" x14ac:dyDescent="0.25">
      <c r="J146" s="155">
        <v>988009541</v>
      </c>
      <c r="K146" s="148">
        <v>9708908079</v>
      </c>
      <c r="L146" s="149" t="s">
        <v>55</v>
      </c>
      <c r="M146" s="150">
        <v>40310</v>
      </c>
      <c r="N146" s="151" t="s">
        <v>14</v>
      </c>
      <c r="O146" s="151"/>
      <c r="P146" s="151"/>
      <c r="Q146" s="146"/>
      <c r="R146" s="151" t="s">
        <v>142</v>
      </c>
      <c r="S146" s="156">
        <v>299000265</v>
      </c>
      <c r="T146" s="153" t="s">
        <v>27</v>
      </c>
      <c r="U146" s="151" t="s">
        <v>529</v>
      </c>
      <c r="V146" s="154">
        <v>35437</v>
      </c>
      <c r="W146" s="149">
        <f t="shared" ca="1" si="2"/>
        <v>25</v>
      </c>
    </row>
    <row r="147" spans="10:23" x14ac:dyDescent="0.25">
      <c r="J147" s="147">
        <v>690006699</v>
      </c>
      <c r="K147" s="148">
        <v>3033646601</v>
      </c>
      <c r="L147" s="149"/>
      <c r="M147" s="150">
        <v>56359</v>
      </c>
      <c r="N147" s="151" t="s">
        <v>22</v>
      </c>
      <c r="O147" s="151"/>
      <c r="P147" s="151"/>
      <c r="Q147" s="146"/>
      <c r="R147" s="151" t="s">
        <v>721</v>
      </c>
      <c r="S147" s="156">
        <v>300000586</v>
      </c>
      <c r="T147" s="153" t="s">
        <v>24</v>
      </c>
      <c r="U147" s="151" t="s">
        <v>635</v>
      </c>
      <c r="V147" s="154">
        <v>35378</v>
      </c>
      <c r="W147" s="149">
        <f t="shared" ca="1" si="2"/>
        <v>25</v>
      </c>
    </row>
    <row r="148" spans="10:23" x14ac:dyDescent="0.25">
      <c r="J148" s="147">
        <v>942002169</v>
      </c>
      <c r="K148" s="148">
        <v>5053547588</v>
      </c>
      <c r="L148" s="149" t="s">
        <v>55</v>
      </c>
      <c r="M148" s="150">
        <v>80622</v>
      </c>
      <c r="N148" s="151" t="s">
        <v>14</v>
      </c>
      <c r="O148" s="151"/>
      <c r="P148" s="151"/>
      <c r="Q148" s="146"/>
      <c r="R148" s="151" t="s">
        <v>228</v>
      </c>
      <c r="S148" s="156">
        <v>302006593</v>
      </c>
      <c r="T148" s="153" t="s">
        <v>12</v>
      </c>
      <c r="U148" s="151" t="s">
        <v>1649</v>
      </c>
      <c r="V148" s="154">
        <v>35091</v>
      </c>
      <c r="W148" s="149">
        <f t="shared" ca="1" si="2"/>
        <v>25</v>
      </c>
    </row>
    <row r="149" spans="10:23" x14ac:dyDescent="0.25">
      <c r="J149" s="155">
        <v>998001277</v>
      </c>
      <c r="K149" s="148">
        <v>9703089561</v>
      </c>
      <c r="L149" s="149" t="s">
        <v>55</v>
      </c>
      <c r="M149" s="150">
        <v>120135</v>
      </c>
      <c r="N149" s="151" t="s">
        <v>14</v>
      </c>
      <c r="O149" s="151"/>
      <c r="P149" s="151"/>
      <c r="Q149" s="146"/>
      <c r="R149" s="151" t="s">
        <v>705</v>
      </c>
      <c r="S149" s="156">
        <v>303006952</v>
      </c>
      <c r="T149" s="153" t="s">
        <v>12</v>
      </c>
      <c r="U149" s="151" t="s">
        <v>1829</v>
      </c>
      <c r="V149" s="154">
        <v>36332</v>
      </c>
      <c r="W149" s="149">
        <f t="shared" ca="1" si="2"/>
        <v>22</v>
      </c>
    </row>
    <row r="150" spans="10:23" x14ac:dyDescent="0.25">
      <c r="J150" s="147">
        <v>986007993</v>
      </c>
      <c r="K150" s="148">
        <v>3032939413</v>
      </c>
      <c r="L150" s="149" t="s">
        <v>40</v>
      </c>
      <c r="M150" s="150">
        <v>71711</v>
      </c>
      <c r="N150" s="151" t="s">
        <v>18</v>
      </c>
      <c r="O150" s="151"/>
      <c r="P150" s="151"/>
      <c r="Q150" s="146"/>
      <c r="R150" s="151" t="s">
        <v>23</v>
      </c>
      <c r="S150" s="156">
        <v>306000924</v>
      </c>
      <c r="T150" s="153" t="s">
        <v>30</v>
      </c>
      <c r="U150" s="151" t="s">
        <v>1649</v>
      </c>
      <c r="V150" s="154">
        <v>37882</v>
      </c>
      <c r="W150" s="149">
        <f t="shared" ca="1" si="2"/>
        <v>18</v>
      </c>
    </row>
    <row r="151" spans="10:23" x14ac:dyDescent="0.25">
      <c r="J151" s="147">
        <v>621007303</v>
      </c>
      <c r="K151" s="148">
        <v>3036408497</v>
      </c>
      <c r="L151" s="149" t="s">
        <v>15</v>
      </c>
      <c r="M151" s="150">
        <v>104895</v>
      </c>
      <c r="N151" s="151" t="s">
        <v>14</v>
      </c>
      <c r="O151" s="151"/>
      <c r="P151" s="151"/>
      <c r="Q151" s="146"/>
      <c r="R151" s="151" t="s">
        <v>467</v>
      </c>
      <c r="S151" s="156">
        <v>306009148</v>
      </c>
      <c r="T151" s="153" t="s">
        <v>35</v>
      </c>
      <c r="U151" s="151" t="s">
        <v>1639</v>
      </c>
      <c r="V151" s="154">
        <v>38001</v>
      </c>
      <c r="W151" s="149">
        <f t="shared" ca="1" si="2"/>
        <v>18</v>
      </c>
    </row>
    <row r="152" spans="10:23" x14ac:dyDescent="0.25">
      <c r="J152" s="147">
        <v>337008802</v>
      </c>
      <c r="K152" s="148">
        <v>5056698101</v>
      </c>
      <c r="L152" s="149" t="s">
        <v>28</v>
      </c>
      <c r="M152" s="150">
        <v>35826</v>
      </c>
      <c r="N152" s="151" t="s">
        <v>14</v>
      </c>
      <c r="O152" s="151"/>
      <c r="P152" s="151"/>
      <c r="Q152" s="146"/>
      <c r="R152" s="151" t="s">
        <v>509</v>
      </c>
      <c r="S152" s="156">
        <v>312001254</v>
      </c>
      <c r="T152" s="153" t="s">
        <v>35</v>
      </c>
      <c r="U152" s="151" t="s">
        <v>245</v>
      </c>
      <c r="V152" s="154">
        <v>38229</v>
      </c>
      <c r="W152" s="149">
        <f t="shared" ca="1" si="2"/>
        <v>17</v>
      </c>
    </row>
    <row r="153" spans="10:23" x14ac:dyDescent="0.25">
      <c r="J153" s="147">
        <v>856003663</v>
      </c>
      <c r="K153" s="148">
        <v>3036114005</v>
      </c>
      <c r="L153" s="149" t="s">
        <v>28</v>
      </c>
      <c r="M153" s="150">
        <v>87363</v>
      </c>
      <c r="N153" s="151" t="s">
        <v>14</v>
      </c>
      <c r="O153" s="151"/>
      <c r="P153" s="151"/>
      <c r="Q153" s="146"/>
      <c r="R153" s="151" t="s">
        <v>459</v>
      </c>
      <c r="S153" s="156">
        <v>312004311</v>
      </c>
      <c r="T153" s="153" t="s">
        <v>24</v>
      </c>
      <c r="U153" s="151" t="s">
        <v>1691</v>
      </c>
      <c r="V153" s="154">
        <v>38141</v>
      </c>
      <c r="W153" s="149">
        <f t="shared" ca="1" si="2"/>
        <v>17</v>
      </c>
    </row>
    <row r="154" spans="10:23" x14ac:dyDescent="0.25">
      <c r="J154" s="147">
        <v>753002270</v>
      </c>
      <c r="K154" s="148">
        <v>5055786813</v>
      </c>
      <c r="L154" s="149"/>
      <c r="M154" s="150">
        <v>57039</v>
      </c>
      <c r="N154" s="151" t="s">
        <v>25</v>
      </c>
      <c r="O154" s="151"/>
      <c r="P154" s="151"/>
      <c r="Q154" s="146"/>
      <c r="R154" s="151" t="s">
        <v>423</v>
      </c>
      <c r="S154" s="156">
        <v>312006705</v>
      </c>
      <c r="T154" s="153" t="s">
        <v>24</v>
      </c>
      <c r="U154" s="151" t="s">
        <v>1647</v>
      </c>
      <c r="V154" s="154">
        <v>42499</v>
      </c>
      <c r="W154" s="149">
        <f t="shared" ca="1" si="2"/>
        <v>5</v>
      </c>
    </row>
    <row r="155" spans="10:23" x14ac:dyDescent="0.25">
      <c r="J155" s="147">
        <v>985000271</v>
      </c>
      <c r="K155" s="148">
        <v>7193492633</v>
      </c>
      <c r="L155" s="149" t="s">
        <v>40</v>
      </c>
      <c r="M155" s="150">
        <v>60738</v>
      </c>
      <c r="N155" s="151" t="s">
        <v>18</v>
      </c>
      <c r="O155" s="151"/>
      <c r="P155" s="151"/>
      <c r="Q155" s="146"/>
      <c r="R155" s="151" t="s">
        <v>167</v>
      </c>
      <c r="S155" s="156">
        <v>313001602</v>
      </c>
      <c r="T155" s="153" t="s">
        <v>35</v>
      </c>
      <c r="U155" s="151" t="s">
        <v>635</v>
      </c>
      <c r="V155" s="154">
        <v>36678</v>
      </c>
      <c r="W155" s="149">
        <f t="shared" ca="1" si="2"/>
        <v>21</v>
      </c>
    </row>
    <row r="156" spans="10:23" x14ac:dyDescent="0.25">
      <c r="J156" s="147">
        <v>787005821</v>
      </c>
      <c r="K156" s="148">
        <v>7196479087</v>
      </c>
      <c r="L156" s="149" t="s">
        <v>15</v>
      </c>
      <c r="M156" s="150">
        <v>35968</v>
      </c>
      <c r="N156" s="151" t="s">
        <v>14</v>
      </c>
      <c r="O156" s="151"/>
      <c r="P156" s="151"/>
      <c r="Q156" s="146"/>
      <c r="R156" s="151" t="s">
        <v>263</v>
      </c>
      <c r="S156" s="156">
        <v>313003149</v>
      </c>
      <c r="T156" s="153" t="s">
        <v>12</v>
      </c>
      <c r="U156" s="151" t="s">
        <v>635</v>
      </c>
      <c r="V156" s="154">
        <v>37994</v>
      </c>
      <c r="W156" s="149">
        <f t="shared" ca="1" si="2"/>
        <v>18</v>
      </c>
    </row>
    <row r="157" spans="10:23" x14ac:dyDescent="0.25">
      <c r="J157" s="147">
        <v>257009745</v>
      </c>
      <c r="K157" s="148">
        <v>9708006736</v>
      </c>
      <c r="L157" s="149"/>
      <c r="M157" s="150">
        <v>37758</v>
      </c>
      <c r="N157" s="151" t="s">
        <v>22</v>
      </c>
      <c r="O157" s="151"/>
      <c r="P157" s="151"/>
      <c r="Q157" s="146"/>
      <c r="R157" s="151" t="s">
        <v>506</v>
      </c>
      <c r="S157" s="156">
        <v>315008929</v>
      </c>
      <c r="T157" s="153" t="s">
        <v>30</v>
      </c>
      <c r="U157" s="151" t="s">
        <v>245</v>
      </c>
      <c r="V157" s="154">
        <v>40301</v>
      </c>
      <c r="W157" s="149">
        <f t="shared" ca="1" si="2"/>
        <v>11</v>
      </c>
    </row>
    <row r="158" spans="10:23" x14ac:dyDescent="0.25">
      <c r="J158" s="155">
        <v>326008518</v>
      </c>
      <c r="K158" s="148">
        <v>7192543210</v>
      </c>
      <c r="L158" s="149" t="s">
        <v>40</v>
      </c>
      <c r="M158" s="150">
        <v>122035</v>
      </c>
      <c r="N158" s="151" t="s">
        <v>14</v>
      </c>
      <c r="O158" s="151"/>
      <c r="P158" s="151"/>
      <c r="Q158" s="146"/>
      <c r="R158" s="151" t="s">
        <v>217</v>
      </c>
      <c r="S158" s="156">
        <v>317007570</v>
      </c>
      <c r="T158" s="153" t="s">
        <v>30</v>
      </c>
      <c r="U158" s="151" t="s">
        <v>709</v>
      </c>
      <c r="V158" s="154">
        <v>42159</v>
      </c>
      <c r="W158" s="149">
        <f t="shared" ca="1" si="2"/>
        <v>6</v>
      </c>
    </row>
    <row r="159" spans="10:23" x14ac:dyDescent="0.25">
      <c r="J159" s="147">
        <v>399006132</v>
      </c>
      <c r="K159" s="148">
        <v>7193431009</v>
      </c>
      <c r="L159" s="149" t="s">
        <v>15</v>
      </c>
      <c r="M159" s="150">
        <v>52117</v>
      </c>
      <c r="N159" s="151" t="s">
        <v>14</v>
      </c>
      <c r="O159" s="151"/>
      <c r="P159" s="151"/>
      <c r="Q159" s="146"/>
      <c r="R159" s="151" t="s">
        <v>387</v>
      </c>
      <c r="S159" s="156">
        <v>318002120</v>
      </c>
      <c r="T159" s="153" t="s">
        <v>30</v>
      </c>
      <c r="U159" s="151" t="s">
        <v>245</v>
      </c>
      <c r="V159" s="154">
        <v>40756</v>
      </c>
      <c r="W159" s="149">
        <f t="shared" ca="1" si="2"/>
        <v>10</v>
      </c>
    </row>
    <row r="160" spans="10:23" x14ac:dyDescent="0.25">
      <c r="J160" s="147">
        <v>730005878</v>
      </c>
      <c r="K160" s="148">
        <v>3034729409</v>
      </c>
      <c r="L160" s="149" t="s">
        <v>28</v>
      </c>
      <c r="M160" s="150">
        <v>126688</v>
      </c>
      <c r="N160" s="151" t="s">
        <v>18</v>
      </c>
      <c r="O160" s="151"/>
      <c r="P160" s="151"/>
      <c r="Q160" s="146"/>
      <c r="R160" s="151" t="s">
        <v>526</v>
      </c>
      <c r="S160" s="156">
        <v>320008845</v>
      </c>
      <c r="T160" s="153" t="s">
        <v>35</v>
      </c>
      <c r="U160" s="151" t="s">
        <v>1649</v>
      </c>
      <c r="V160" s="154">
        <v>39328</v>
      </c>
      <c r="W160" s="149">
        <f t="shared" ca="1" si="2"/>
        <v>14</v>
      </c>
    </row>
    <row r="161" spans="10:23" x14ac:dyDescent="0.25">
      <c r="J161" s="147">
        <v>553007195</v>
      </c>
      <c r="K161" s="148">
        <v>3031696804</v>
      </c>
      <c r="L161" s="149"/>
      <c r="M161" s="150">
        <v>30255</v>
      </c>
      <c r="N161" s="151" t="s">
        <v>22</v>
      </c>
      <c r="O161" s="151"/>
      <c r="P161" s="151"/>
      <c r="Q161" s="146"/>
      <c r="R161" s="151" t="s">
        <v>306</v>
      </c>
      <c r="S161" s="156">
        <v>320002802</v>
      </c>
      <c r="T161" s="153" t="s">
        <v>30</v>
      </c>
      <c r="U161" s="151" t="s">
        <v>635</v>
      </c>
      <c r="V161" s="154">
        <v>36724</v>
      </c>
      <c r="W161" s="149">
        <f t="shared" ca="1" si="2"/>
        <v>21</v>
      </c>
    </row>
    <row r="162" spans="10:23" x14ac:dyDescent="0.25">
      <c r="J162" s="147">
        <v>652005846</v>
      </c>
      <c r="K162" s="148">
        <v>9702889182</v>
      </c>
      <c r="L162" s="149"/>
      <c r="M162" s="150">
        <v>31859</v>
      </c>
      <c r="N162" s="151" t="s">
        <v>22</v>
      </c>
      <c r="O162" s="151"/>
      <c r="P162" s="151"/>
      <c r="Q162" s="146"/>
      <c r="R162" s="151" t="s">
        <v>380</v>
      </c>
      <c r="S162" s="156">
        <v>323007315</v>
      </c>
      <c r="T162" s="153" t="s">
        <v>12</v>
      </c>
      <c r="U162" s="151" t="s">
        <v>1730</v>
      </c>
      <c r="V162" s="154">
        <v>37971</v>
      </c>
      <c r="W162" s="149">
        <f t="shared" ca="1" si="2"/>
        <v>18</v>
      </c>
    </row>
    <row r="163" spans="10:23" x14ac:dyDescent="0.25">
      <c r="J163" s="147">
        <v>749002975</v>
      </c>
      <c r="K163" s="148">
        <v>5053766803</v>
      </c>
      <c r="L163" s="149"/>
      <c r="M163" s="150">
        <v>82760</v>
      </c>
      <c r="N163" s="151" t="s">
        <v>22</v>
      </c>
      <c r="O163" s="151"/>
      <c r="P163" s="151"/>
      <c r="Q163" s="146"/>
      <c r="R163" s="151" t="s">
        <v>261</v>
      </c>
      <c r="S163" s="156">
        <v>324005969</v>
      </c>
      <c r="T163" s="153" t="s">
        <v>30</v>
      </c>
      <c r="U163" s="151" t="s">
        <v>1676</v>
      </c>
      <c r="V163" s="154">
        <v>36994</v>
      </c>
      <c r="W163" s="149">
        <f t="shared" ca="1" si="2"/>
        <v>20</v>
      </c>
    </row>
    <row r="164" spans="10:23" x14ac:dyDescent="0.25">
      <c r="J164" s="147">
        <v>675000613</v>
      </c>
      <c r="K164" s="148">
        <v>7193748373</v>
      </c>
      <c r="L164" s="149" t="s">
        <v>28</v>
      </c>
      <c r="M164" s="150">
        <v>94444</v>
      </c>
      <c r="N164" s="151" t="s">
        <v>14</v>
      </c>
      <c r="O164" s="151"/>
      <c r="P164" s="151"/>
      <c r="Q164" s="146"/>
      <c r="R164" s="151" t="s">
        <v>485</v>
      </c>
      <c r="S164" s="156">
        <v>324008243</v>
      </c>
      <c r="T164" s="153" t="s">
        <v>35</v>
      </c>
      <c r="U164" s="151" t="s">
        <v>1644</v>
      </c>
      <c r="V164" s="154">
        <v>42285</v>
      </c>
      <c r="W164" s="149">
        <f t="shared" ca="1" si="2"/>
        <v>6</v>
      </c>
    </row>
    <row r="165" spans="10:23" x14ac:dyDescent="0.25">
      <c r="J165" s="147">
        <v>540009081</v>
      </c>
      <c r="K165" s="148">
        <v>5052529195</v>
      </c>
      <c r="L165" s="149"/>
      <c r="M165" s="150">
        <v>39944</v>
      </c>
      <c r="N165" s="151" t="s">
        <v>22</v>
      </c>
      <c r="O165" s="151"/>
      <c r="P165" s="151"/>
      <c r="Q165" s="146"/>
      <c r="R165" s="151" t="s">
        <v>425</v>
      </c>
      <c r="S165" s="156">
        <v>324000981</v>
      </c>
      <c r="T165" s="153" t="s">
        <v>12</v>
      </c>
      <c r="U165" s="151" t="s">
        <v>1647</v>
      </c>
      <c r="V165" s="154">
        <v>35905</v>
      </c>
      <c r="W165" s="149">
        <f t="shared" ca="1" si="2"/>
        <v>23</v>
      </c>
    </row>
    <row r="166" spans="10:23" x14ac:dyDescent="0.25">
      <c r="J166" s="147">
        <v>233004556</v>
      </c>
      <c r="K166" s="148">
        <v>7196681578</v>
      </c>
      <c r="L166" s="149"/>
      <c r="M166" s="150">
        <v>87953</v>
      </c>
      <c r="N166" s="151" t="s">
        <v>22</v>
      </c>
      <c r="O166" s="151"/>
      <c r="P166" s="151"/>
      <c r="Q166" s="146"/>
      <c r="R166" s="151" t="s">
        <v>51</v>
      </c>
      <c r="S166" s="156">
        <v>324001426</v>
      </c>
      <c r="T166" s="153" t="s">
        <v>12</v>
      </c>
      <c r="U166" s="151" t="s">
        <v>13</v>
      </c>
      <c r="V166" s="154">
        <v>35214</v>
      </c>
      <c r="W166" s="149">
        <f t="shared" ca="1" si="2"/>
        <v>25</v>
      </c>
    </row>
    <row r="167" spans="10:23" x14ac:dyDescent="0.25">
      <c r="J167" s="147">
        <v>833003389</v>
      </c>
      <c r="K167" s="148">
        <v>9704378387</v>
      </c>
      <c r="L167" s="149" t="s">
        <v>15</v>
      </c>
      <c r="M167" s="150">
        <v>58243</v>
      </c>
      <c r="N167" s="151" t="s">
        <v>18</v>
      </c>
      <c r="O167" s="151"/>
      <c r="P167" s="151"/>
      <c r="Q167" s="146"/>
      <c r="R167" s="151" t="s">
        <v>775</v>
      </c>
      <c r="S167" s="156">
        <v>325006412</v>
      </c>
      <c r="T167" s="153" t="s">
        <v>24</v>
      </c>
      <c r="U167" s="151" t="s">
        <v>1686</v>
      </c>
      <c r="V167" s="154">
        <v>36541</v>
      </c>
      <c r="W167" s="149">
        <f t="shared" ca="1" si="2"/>
        <v>22</v>
      </c>
    </row>
    <row r="168" spans="10:23" x14ac:dyDescent="0.25">
      <c r="J168" s="147">
        <v>423009571</v>
      </c>
      <c r="K168" s="148">
        <v>3036109756</v>
      </c>
      <c r="L168" s="149" t="s">
        <v>40</v>
      </c>
      <c r="M168" s="150">
        <v>49968</v>
      </c>
      <c r="N168" s="151" t="s">
        <v>14</v>
      </c>
      <c r="O168" s="151"/>
      <c r="P168" s="151"/>
      <c r="Q168" s="146"/>
      <c r="R168" s="151" t="s">
        <v>253</v>
      </c>
      <c r="S168" s="156">
        <v>325000313</v>
      </c>
      <c r="T168" s="153" t="s">
        <v>30</v>
      </c>
      <c r="U168" s="151" t="s">
        <v>1649</v>
      </c>
      <c r="V168" s="154">
        <v>37952</v>
      </c>
      <c r="W168" s="149">
        <f t="shared" ca="1" si="2"/>
        <v>18</v>
      </c>
    </row>
    <row r="169" spans="10:23" x14ac:dyDescent="0.25">
      <c r="J169" s="155">
        <v>997000592</v>
      </c>
      <c r="K169" s="148">
        <v>9706732103</v>
      </c>
      <c r="L169" s="149" t="s">
        <v>55</v>
      </c>
      <c r="M169" s="150">
        <v>71959</v>
      </c>
      <c r="N169" s="151" t="s">
        <v>14</v>
      </c>
      <c r="O169" s="151"/>
      <c r="P169" s="151"/>
      <c r="Q169" s="146"/>
      <c r="R169" s="151" t="s">
        <v>590</v>
      </c>
      <c r="S169" s="156">
        <v>326008518</v>
      </c>
      <c r="T169" s="153" t="s">
        <v>35</v>
      </c>
      <c r="U169" s="151" t="s">
        <v>1649</v>
      </c>
      <c r="V169" s="154">
        <v>37914</v>
      </c>
      <c r="W169" s="149">
        <f t="shared" ca="1" si="2"/>
        <v>18</v>
      </c>
    </row>
    <row r="170" spans="10:23" x14ac:dyDescent="0.25">
      <c r="J170" s="147">
        <v>672004852</v>
      </c>
      <c r="K170" s="148">
        <v>3038155179</v>
      </c>
      <c r="L170" s="149" t="s">
        <v>55</v>
      </c>
      <c r="M170" s="150">
        <v>110346</v>
      </c>
      <c r="N170" s="151" t="s">
        <v>14</v>
      </c>
      <c r="O170" s="151"/>
      <c r="P170" s="151"/>
      <c r="Q170" s="146"/>
      <c r="R170" s="151" t="s">
        <v>434</v>
      </c>
      <c r="S170" s="156">
        <v>326002634</v>
      </c>
      <c r="T170" s="153" t="s">
        <v>30</v>
      </c>
      <c r="U170" s="151" t="s">
        <v>245</v>
      </c>
      <c r="V170" s="154">
        <v>39318</v>
      </c>
      <c r="W170" s="149">
        <f t="shared" ca="1" si="2"/>
        <v>14</v>
      </c>
    </row>
    <row r="171" spans="10:23" x14ac:dyDescent="0.25">
      <c r="J171" s="147">
        <v>463001277</v>
      </c>
      <c r="K171" s="148">
        <v>3038304204</v>
      </c>
      <c r="L171" s="149"/>
      <c r="M171" s="150">
        <v>129801</v>
      </c>
      <c r="N171" s="151" t="s">
        <v>25</v>
      </c>
      <c r="O171" s="151"/>
      <c r="P171" s="151"/>
      <c r="Q171" s="146"/>
      <c r="R171" s="151" t="s">
        <v>682</v>
      </c>
      <c r="S171" s="156">
        <v>326003677</v>
      </c>
      <c r="T171" s="153" t="s">
        <v>35</v>
      </c>
      <c r="U171" s="151" t="s">
        <v>1686</v>
      </c>
      <c r="V171" s="154">
        <v>42376</v>
      </c>
      <c r="W171" s="149">
        <f t="shared" ca="1" si="2"/>
        <v>6</v>
      </c>
    </row>
    <row r="172" spans="10:23" x14ac:dyDescent="0.25">
      <c r="J172" s="147">
        <v>904001329</v>
      </c>
      <c r="K172" s="148">
        <v>9704075460</v>
      </c>
      <c r="L172" s="149" t="s">
        <v>40</v>
      </c>
      <c r="M172" s="150">
        <v>40652</v>
      </c>
      <c r="N172" s="151" t="s">
        <v>14</v>
      </c>
      <c r="O172" s="151"/>
      <c r="P172" s="151"/>
      <c r="Q172" s="146"/>
      <c r="R172" s="151" t="s">
        <v>150</v>
      </c>
      <c r="S172" s="156">
        <v>327005545</v>
      </c>
      <c r="T172" s="153" t="s">
        <v>24</v>
      </c>
      <c r="U172" s="151" t="s">
        <v>245</v>
      </c>
      <c r="V172" s="154">
        <v>36407</v>
      </c>
      <c r="W172" s="149">
        <f t="shared" ca="1" si="2"/>
        <v>22</v>
      </c>
    </row>
    <row r="173" spans="10:23" x14ac:dyDescent="0.25">
      <c r="J173" s="147">
        <v>893007963</v>
      </c>
      <c r="K173" s="148">
        <v>3035220001</v>
      </c>
      <c r="L173" s="149"/>
      <c r="M173" s="150">
        <v>77750</v>
      </c>
      <c r="N173" s="151" t="s">
        <v>22</v>
      </c>
      <c r="O173" s="151"/>
      <c r="P173" s="151"/>
      <c r="Q173" s="146"/>
      <c r="R173" s="151" t="s">
        <v>792</v>
      </c>
      <c r="S173" s="156">
        <v>327004477</v>
      </c>
      <c r="T173" s="153" t="s">
        <v>30</v>
      </c>
      <c r="U173" s="151" t="s">
        <v>635</v>
      </c>
      <c r="V173" s="154">
        <v>35528</v>
      </c>
      <c r="W173" s="149">
        <f t="shared" ca="1" si="2"/>
        <v>24</v>
      </c>
    </row>
    <row r="174" spans="10:23" x14ac:dyDescent="0.25">
      <c r="J174" s="147">
        <v>900001203</v>
      </c>
      <c r="K174" s="148">
        <v>7192212512</v>
      </c>
      <c r="L174" s="149" t="s">
        <v>15</v>
      </c>
      <c r="M174" s="150">
        <v>112115</v>
      </c>
      <c r="N174" s="151" t="s">
        <v>18</v>
      </c>
      <c r="O174" s="151"/>
      <c r="P174" s="151"/>
      <c r="Q174" s="146"/>
      <c r="R174" s="151" t="s">
        <v>615</v>
      </c>
      <c r="S174" s="156">
        <v>328002109</v>
      </c>
      <c r="T174" s="153" t="s">
        <v>35</v>
      </c>
      <c r="U174" s="151" t="s">
        <v>635</v>
      </c>
      <c r="V174" s="154">
        <v>37785</v>
      </c>
      <c r="W174" s="149">
        <f t="shared" ca="1" si="2"/>
        <v>18</v>
      </c>
    </row>
    <row r="175" spans="10:23" x14ac:dyDescent="0.25">
      <c r="J175" s="147">
        <v>943009635</v>
      </c>
      <c r="K175" s="148">
        <v>5058742282</v>
      </c>
      <c r="L175" s="149" t="s">
        <v>19</v>
      </c>
      <c r="M175" s="150">
        <v>107930</v>
      </c>
      <c r="N175" s="151" t="s">
        <v>14</v>
      </c>
      <c r="O175" s="151"/>
      <c r="P175" s="151"/>
      <c r="Q175" s="146"/>
      <c r="R175" s="151" t="s">
        <v>695</v>
      </c>
      <c r="S175" s="156">
        <v>329009768</v>
      </c>
      <c r="T175" s="153" t="s">
        <v>27</v>
      </c>
      <c r="U175" s="151" t="s">
        <v>709</v>
      </c>
      <c r="V175" s="154">
        <v>38382</v>
      </c>
      <c r="W175" s="149">
        <f t="shared" ca="1" si="2"/>
        <v>16</v>
      </c>
    </row>
    <row r="176" spans="10:23" x14ac:dyDescent="0.25">
      <c r="J176" s="147">
        <v>190006794</v>
      </c>
      <c r="K176" s="148">
        <v>9708439277</v>
      </c>
      <c r="L176" s="149" t="s">
        <v>15</v>
      </c>
      <c r="M176" s="150">
        <v>51171</v>
      </c>
      <c r="N176" s="151" t="s">
        <v>14</v>
      </c>
      <c r="O176" s="151"/>
      <c r="P176" s="151"/>
      <c r="Q176" s="146"/>
      <c r="R176" s="151" t="s">
        <v>183</v>
      </c>
      <c r="S176" s="156">
        <v>333009660</v>
      </c>
      <c r="T176" s="153" t="s">
        <v>30</v>
      </c>
      <c r="U176" s="151" t="s">
        <v>245</v>
      </c>
      <c r="V176" s="154">
        <v>39968</v>
      </c>
      <c r="W176" s="149">
        <f t="shared" ca="1" si="2"/>
        <v>12</v>
      </c>
    </row>
    <row r="177" spans="10:23" x14ac:dyDescent="0.25">
      <c r="J177" s="155">
        <v>658002956</v>
      </c>
      <c r="K177" s="148">
        <v>5052453666</v>
      </c>
      <c r="L177" s="149"/>
      <c r="M177" s="150">
        <v>98788</v>
      </c>
      <c r="N177" s="151" t="s">
        <v>22</v>
      </c>
      <c r="O177" s="151"/>
      <c r="P177" s="151"/>
      <c r="Q177" s="146"/>
      <c r="R177" s="151" t="s">
        <v>140</v>
      </c>
      <c r="S177" s="156">
        <v>336000416</v>
      </c>
      <c r="T177" s="153" t="s">
        <v>24</v>
      </c>
      <c r="U177" s="151" t="s">
        <v>709</v>
      </c>
      <c r="V177" s="154">
        <v>42562</v>
      </c>
      <c r="W177" s="149">
        <f t="shared" ca="1" si="2"/>
        <v>5</v>
      </c>
    </row>
    <row r="178" spans="10:23" x14ac:dyDescent="0.25">
      <c r="J178" s="147">
        <v>175007347</v>
      </c>
      <c r="K178" s="148">
        <v>7194323329</v>
      </c>
      <c r="L178" s="149" t="s">
        <v>15</v>
      </c>
      <c r="M178" s="150">
        <v>58694</v>
      </c>
      <c r="N178" s="151" t="s">
        <v>14</v>
      </c>
      <c r="O178" s="151"/>
      <c r="P178" s="151"/>
      <c r="Q178" s="146"/>
      <c r="R178" s="151" t="s">
        <v>135</v>
      </c>
      <c r="S178" s="156">
        <v>337005962</v>
      </c>
      <c r="T178" s="153" t="s">
        <v>27</v>
      </c>
      <c r="U178" s="151" t="s">
        <v>161</v>
      </c>
      <c r="V178" s="154">
        <v>37438</v>
      </c>
      <c r="W178" s="149">
        <f t="shared" ca="1" si="2"/>
        <v>19</v>
      </c>
    </row>
    <row r="179" spans="10:23" x14ac:dyDescent="0.25">
      <c r="J179" s="147">
        <v>398000380</v>
      </c>
      <c r="K179" s="148">
        <v>7194402150</v>
      </c>
      <c r="L179" s="149"/>
      <c r="M179" s="150">
        <v>28795</v>
      </c>
      <c r="N179" s="151" t="s">
        <v>22</v>
      </c>
      <c r="O179" s="151"/>
      <c r="P179" s="151"/>
      <c r="Q179" s="146"/>
      <c r="R179" s="151" t="s">
        <v>457</v>
      </c>
      <c r="S179" s="156">
        <v>337008802</v>
      </c>
      <c r="T179" s="153" t="s">
        <v>30</v>
      </c>
      <c r="U179" s="151" t="s">
        <v>1649</v>
      </c>
      <c r="V179" s="154">
        <v>42362</v>
      </c>
      <c r="W179" s="149">
        <f t="shared" ca="1" si="2"/>
        <v>6</v>
      </c>
    </row>
    <row r="180" spans="10:23" x14ac:dyDescent="0.25">
      <c r="J180" s="155">
        <v>549004673</v>
      </c>
      <c r="K180" s="148">
        <v>5057963782</v>
      </c>
      <c r="L180" s="149"/>
      <c r="M180" s="150">
        <v>68869</v>
      </c>
      <c r="N180" s="151" t="s">
        <v>25</v>
      </c>
      <c r="O180" s="151"/>
      <c r="P180" s="151"/>
      <c r="Q180" s="146"/>
      <c r="R180" s="151" t="s">
        <v>244</v>
      </c>
      <c r="S180" s="156">
        <v>337005706</v>
      </c>
      <c r="T180" s="153" t="s">
        <v>12</v>
      </c>
      <c r="U180" s="151" t="s">
        <v>245</v>
      </c>
      <c r="V180" s="154">
        <v>37638</v>
      </c>
      <c r="W180" s="149">
        <f t="shared" ca="1" si="2"/>
        <v>19</v>
      </c>
    </row>
    <row r="181" spans="10:23" x14ac:dyDescent="0.25">
      <c r="J181" s="147">
        <v>266009123</v>
      </c>
      <c r="K181" s="148">
        <v>3034743535</v>
      </c>
      <c r="L181" s="149"/>
      <c r="M181" s="150">
        <v>87611</v>
      </c>
      <c r="N181" s="151" t="s">
        <v>25</v>
      </c>
      <c r="O181" s="151"/>
      <c r="P181" s="151"/>
      <c r="Q181" s="146"/>
      <c r="R181" s="151" t="s">
        <v>403</v>
      </c>
      <c r="S181" s="156">
        <v>338009393</v>
      </c>
      <c r="T181" s="153" t="s">
        <v>49</v>
      </c>
      <c r="U181" s="151" t="s">
        <v>1644</v>
      </c>
      <c r="V181" s="154">
        <v>38295</v>
      </c>
      <c r="W181" s="149">
        <f t="shared" ca="1" si="2"/>
        <v>17</v>
      </c>
    </row>
    <row r="182" spans="10:23" x14ac:dyDescent="0.25">
      <c r="J182" s="147">
        <v>204009406</v>
      </c>
      <c r="K182" s="148">
        <v>9703533906</v>
      </c>
      <c r="L182" s="149" t="s">
        <v>55</v>
      </c>
      <c r="M182" s="150">
        <v>76087</v>
      </c>
      <c r="N182" s="151" t="s">
        <v>14</v>
      </c>
      <c r="O182" s="151"/>
      <c r="P182" s="151"/>
      <c r="Q182" s="146"/>
      <c r="R182" s="151" t="s">
        <v>164</v>
      </c>
      <c r="S182" s="156">
        <v>340004938</v>
      </c>
      <c r="T182" s="153" t="s">
        <v>30</v>
      </c>
      <c r="U182" s="151" t="s">
        <v>245</v>
      </c>
      <c r="V182" s="154">
        <v>38642</v>
      </c>
      <c r="W182" s="149">
        <f t="shared" ca="1" si="2"/>
        <v>16</v>
      </c>
    </row>
    <row r="183" spans="10:23" x14ac:dyDescent="0.25">
      <c r="J183" s="147">
        <v>144003347</v>
      </c>
      <c r="K183" s="148">
        <v>9703386758</v>
      </c>
      <c r="L183" s="149" t="s">
        <v>40</v>
      </c>
      <c r="M183" s="150">
        <v>91258</v>
      </c>
      <c r="N183" s="151" t="s">
        <v>14</v>
      </c>
      <c r="O183" s="151"/>
      <c r="P183" s="151"/>
      <c r="Q183" s="146"/>
      <c r="R183" s="151" t="s">
        <v>670</v>
      </c>
      <c r="S183" s="156">
        <v>342004662</v>
      </c>
      <c r="T183" s="153" t="s">
        <v>30</v>
      </c>
      <c r="U183" s="151" t="s">
        <v>1676</v>
      </c>
      <c r="V183" s="154">
        <v>36836</v>
      </c>
      <c r="W183" s="149">
        <f t="shared" ca="1" si="2"/>
        <v>21</v>
      </c>
    </row>
    <row r="184" spans="10:23" x14ac:dyDescent="0.25">
      <c r="J184" s="147">
        <v>288005212</v>
      </c>
      <c r="K184" s="148">
        <v>3034897618</v>
      </c>
      <c r="L184" s="149"/>
      <c r="M184" s="150">
        <v>35224</v>
      </c>
      <c r="N184" s="151" t="s">
        <v>22</v>
      </c>
      <c r="O184" s="151"/>
      <c r="P184" s="151"/>
      <c r="Q184" s="146"/>
      <c r="R184" s="151" t="s">
        <v>302</v>
      </c>
      <c r="S184" s="156">
        <v>342000721</v>
      </c>
      <c r="T184" s="153" t="s">
        <v>35</v>
      </c>
      <c r="U184" s="151" t="s">
        <v>245</v>
      </c>
      <c r="V184" s="154">
        <v>37444</v>
      </c>
      <c r="W184" s="149">
        <f t="shared" ca="1" si="2"/>
        <v>19</v>
      </c>
    </row>
    <row r="185" spans="10:23" x14ac:dyDescent="0.25">
      <c r="J185" s="147">
        <v>396007092</v>
      </c>
      <c r="K185" s="148">
        <v>5056427045</v>
      </c>
      <c r="L185" s="149" t="s">
        <v>40</v>
      </c>
      <c r="M185" s="150">
        <v>116997</v>
      </c>
      <c r="N185" s="151" t="s">
        <v>14</v>
      </c>
      <c r="O185" s="151"/>
      <c r="P185" s="151"/>
      <c r="Q185" s="146"/>
      <c r="R185" s="151" t="s">
        <v>796</v>
      </c>
      <c r="S185" s="156">
        <v>342004383</v>
      </c>
      <c r="T185" s="153" t="s">
        <v>30</v>
      </c>
      <c r="U185" s="151" t="s">
        <v>1649</v>
      </c>
      <c r="V185" s="154">
        <v>38711</v>
      </c>
      <c r="W185" s="149">
        <f t="shared" ca="1" si="2"/>
        <v>16</v>
      </c>
    </row>
    <row r="186" spans="10:23" x14ac:dyDescent="0.25">
      <c r="J186" s="147">
        <v>907007584</v>
      </c>
      <c r="K186" s="148">
        <v>5057909707</v>
      </c>
      <c r="L186" s="149" t="s">
        <v>28</v>
      </c>
      <c r="M186" s="150">
        <v>115337</v>
      </c>
      <c r="N186" s="151" t="s">
        <v>14</v>
      </c>
      <c r="O186" s="151"/>
      <c r="P186" s="151"/>
      <c r="Q186" s="146"/>
      <c r="R186" s="151" t="s">
        <v>230</v>
      </c>
      <c r="S186" s="156">
        <v>343002084</v>
      </c>
      <c r="T186" s="153" t="s">
        <v>27</v>
      </c>
      <c r="U186" s="151" t="s">
        <v>1730</v>
      </c>
      <c r="V186" s="154">
        <v>39751</v>
      </c>
      <c r="W186" s="149">
        <f t="shared" ca="1" si="2"/>
        <v>13</v>
      </c>
    </row>
    <row r="187" spans="10:23" x14ac:dyDescent="0.25">
      <c r="J187" s="155">
        <v>431000330</v>
      </c>
      <c r="K187" s="148">
        <v>9705866679</v>
      </c>
      <c r="L187" s="149" t="s">
        <v>28</v>
      </c>
      <c r="M187" s="150">
        <v>73488</v>
      </c>
      <c r="N187" s="151" t="s">
        <v>14</v>
      </c>
      <c r="O187" s="151"/>
      <c r="P187" s="151"/>
      <c r="Q187" s="146"/>
      <c r="R187" s="151" t="s">
        <v>608</v>
      </c>
      <c r="S187" s="156">
        <v>345004685</v>
      </c>
      <c r="T187" s="153" t="s">
        <v>24</v>
      </c>
      <c r="U187" s="151" t="s">
        <v>1649</v>
      </c>
      <c r="V187" s="154">
        <v>38060</v>
      </c>
      <c r="W187" s="149">
        <f t="shared" ca="1" si="2"/>
        <v>17</v>
      </c>
    </row>
    <row r="188" spans="10:23" x14ac:dyDescent="0.25">
      <c r="J188" s="147">
        <v>696004709</v>
      </c>
      <c r="K188" s="148">
        <v>5051667727</v>
      </c>
      <c r="L188" s="149"/>
      <c r="M188" s="150">
        <v>68065</v>
      </c>
      <c r="N188" s="151" t="s">
        <v>22</v>
      </c>
      <c r="O188" s="151"/>
      <c r="P188" s="151"/>
      <c r="Q188" s="146"/>
      <c r="R188" s="151" t="s">
        <v>763</v>
      </c>
      <c r="S188" s="156">
        <v>345007555</v>
      </c>
      <c r="T188" s="153" t="s">
        <v>35</v>
      </c>
      <c r="U188" s="151" t="s">
        <v>1647</v>
      </c>
      <c r="V188" s="154">
        <v>39165</v>
      </c>
      <c r="W188" s="149">
        <f t="shared" ca="1" si="2"/>
        <v>14</v>
      </c>
    </row>
    <row r="189" spans="10:23" x14ac:dyDescent="0.25">
      <c r="J189" s="147">
        <v>963002989</v>
      </c>
      <c r="K189" s="148">
        <v>9704316324</v>
      </c>
      <c r="L189" s="149"/>
      <c r="M189" s="150">
        <v>29923</v>
      </c>
      <c r="N189" s="151" t="s">
        <v>22</v>
      </c>
      <c r="O189" s="151"/>
      <c r="P189" s="151"/>
      <c r="Q189" s="146"/>
      <c r="R189" s="151" t="s">
        <v>470</v>
      </c>
      <c r="S189" s="156">
        <v>346004747</v>
      </c>
      <c r="T189" s="153" t="s">
        <v>12</v>
      </c>
      <c r="U189" s="151" t="s">
        <v>13</v>
      </c>
      <c r="V189" s="154">
        <v>38095</v>
      </c>
      <c r="W189" s="149">
        <f t="shared" ca="1" si="2"/>
        <v>17</v>
      </c>
    </row>
    <row r="190" spans="10:23" x14ac:dyDescent="0.25">
      <c r="J190" s="147">
        <v>959007481</v>
      </c>
      <c r="K190" s="148">
        <v>7195990200</v>
      </c>
      <c r="L190" s="149" t="s">
        <v>15</v>
      </c>
      <c r="M190" s="150">
        <v>69202</v>
      </c>
      <c r="N190" s="151" t="s">
        <v>14</v>
      </c>
      <c r="O190" s="151"/>
      <c r="P190" s="151"/>
      <c r="Q190" s="146"/>
      <c r="R190" s="151" t="s">
        <v>522</v>
      </c>
      <c r="S190" s="156">
        <v>348001418</v>
      </c>
      <c r="T190" s="153" t="s">
        <v>24</v>
      </c>
      <c r="U190" s="151" t="s">
        <v>245</v>
      </c>
      <c r="V190" s="154">
        <v>36709</v>
      </c>
      <c r="W190" s="149">
        <f t="shared" ca="1" si="2"/>
        <v>21</v>
      </c>
    </row>
    <row r="191" spans="10:23" x14ac:dyDescent="0.25">
      <c r="J191" s="147">
        <v>720008856</v>
      </c>
      <c r="K191" s="148">
        <v>3034603155</v>
      </c>
      <c r="L191" s="149" t="s">
        <v>15</v>
      </c>
      <c r="M191" s="150">
        <v>114089</v>
      </c>
      <c r="N191" s="151" t="s">
        <v>14</v>
      </c>
      <c r="O191" s="151"/>
      <c r="P191" s="151"/>
      <c r="Q191" s="146"/>
      <c r="R191" s="151" t="s">
        <v>501</v>
      </c>
      <c r="S191" s="156">
        <v>348003222</v>
      </c>
      <c r="T191" s="153" t="s">
        <v>12</v>
      </c>
      <c r="U191" s="151" t="s">
        <v>245</v>
      </c>
      <c r="V191" s="154">
        <v>40070</v>
      </c>
      <c r="W191" s="149">
        <f t="shared" ca="1" si="2"/>
        <v>12</v>
      </c>
    </row>
    <row r="192" spans="10:23" x14ac:dyDescent="0.25">
      <c r="J192" s="155">
        <v>774003171</v>
      </c>
      <c r="K192" s="148">
        <v>5051264786</v>
      </c>
      <c r="L192" s="149"/>
      <c r="M192" s="150">
        <v>58304</v>
      </c>
      <c r="N192" s="151" t="s">
        <v>22</v>
      </c>
      <c r="O192" s="151"/>
      <c r="P192" s="151"/>
      <c r="Q192" s="146"/>
      <c r="R192" s="151" t="s">
        <v>294</v>
      </c>
      <c r="S192" s="156">
        <v>348005662</v>
      </c>
      <c r="T192" s="153" t="s">
        <v>30</v>
      </c>
      <c r="U192" s="151" t="s">
        <v>245</v>
      </c>
      <c r="V192" s="154">
        <v>38653</v>
      </c>
      <c r="W192" s="149">
        <f t="shared" ca="1" si="2"/>
        <v>16</v>
      </c>
    </row>
    <row r="193" spans="10:23" x14ac:dyDescent="0.25">
      <c r="J193" s="147">
        <v>438002519</v>
      </c>
      <c r="K193" s="148">
        <v>9704785979</v>
      </c>
      <c r="L193" s="149" t="s">
        <v>15</v>
      </c>
      <c r="M193" s="150">
        <v>93550</v>
      </c>
      <c r="N193" s="151" t="s">
        <v>18</v>
      </c>
      <c r="O193" s="151"/>
      <c r="P193" s="151"/>
      <c r="Q193" s="146"/>
      <c r="R193" s="151" t="s">
        <v>710</v>
      </c>
      <c r="S193" s="156">
        <v>350004566</v>
      </c>
      <c r="T193" s="153" t="s">
        <v>49</v>
      </c>
      <c r="U193" s="151" t="s">
        <v>1676</v>
      </c>
      <c r="V193" s="154">
        <v>38338</v>
      </c>
      <c r="W193" s="149">
        <f t="shared" ca="1" si="2"/>
        <v>17</v>
      </c>
    </row>
    <row r="194" spans="10:23" x14ac:dyDescent="0.25">
      <c r="J194" s="147">
        <v>466002274</v>
      </c>
      <c r="K194" s="148">
        <v>5058651774</v>
      </c>
      <c r="L194" s="149"/>
      <c r="M194" s="150">
        <v>34040</v>
      </c>
      <c r="N194" s="151" t="s">
        <v>22</v>
      </c>
      <c r="O194" s="151"/>
      <c r="P194" s="151"/>
      <c r="Q194" s="146"/>
      <c r="R194" s="151" t="s">
        <v>241</v>
      </c>
      <c r="S194" s="156">
        <v>352006030</v>
      </c>
      <c r="T194" s="153" t="s">
        <v>30</v>
      </c>
      <c r="U194" s="151" t="s">
        <v>1691</v>
      </c>
      <c r="V194" s="154">
        <v>37388</v>
      </c>
      <c r="W194" s="149">
        <f t="shared" ref="W194:W257" ca="1" si="3">DATEDIF(V194,TODAY(),"Y")</f>
        <v>19</v>
      </c>
    </row>
    <row r="195" spans="10:23" x14ac:dyDescent="0.25">
      <c r="J195" s="147">
        <v>696001638</v>
      </c>
      <c r="K195" s="148">
        <v>7192572783</v>
      </c>
      <c r="L195" s="149" t="s">
        <v>28</v>
      </c>
      <c r="M195" s="150">
        <v>74606</v>
      </c>
      <c r="N195" s="151" t="s">
        <v>14</v>
      </c>
      <c r="O195" s="151"/>
      <c r="P195" s="151"/>
      <c r="Q195" s="146"/>
      <c r="R195" s="151" t="s">
        <v>671</v>
      </c>
      <c r="S195" s="156">
        <v>352005870</v>
      </c>
      <c r="T195" s="153" t="s">
        <v>30</v>
      </c>
      <c r="U195" s="151" t="s">
        <v>709</v>
      </c>
      <c r="V195" s="154">
        <v>41207</v>
      </c>
      <c r="W195" s="149">
        <f t="shared" ca="1" si="3"/>
        <v>9</v>
      </c>
    </row>
    <row r="196" spans="10:23" x14ac:dyDescent="0.25">
      <c r="J196" s="147">
        <v>662007569</v>
      </c>
      <c r="K196" s="148">
        <v>3033294956</v>
      </c>
      <c r="L196" s="149" t="s">
        <v>19</v>
      </c>
      <c r="M196" s="150">
        <v>120167</v>
      </c>
      <c r="N196" s="151" t="s">
        <v>14</v>
      </c>
      <c r="O196" s="151"/>
      <c r="P196" s="151"/>
      <c r="Q196" s="146"/>
      <c r="R196" s="151" t="s">
        <v>722</v>
      </c>
      <c r="S196" s="156">
        <v>353004577</v>
      </c>
      <c r="T196" s="153" t="s">
        <v>30</v>
      </c>
      <c r="U196" s="151" t="s">
        <v>635</v>
      </c>
      <c r="V196" s="154">
        <v>35838</v>
      </c>
      <c r="W196" s="149">
        <f t="shared" ca="1" si="3"/>
        <v>23</v>
      </c>
    </row>
    <row r="197" spans="10:23" x14ac:dyDescent="0.25">
      <c r="J197" s="147">
        <v>206006492</v>
      </c>
      <c r="K197" s="148">
        <v>7192523567</v>
      </c>
      <c r="L197" s="149"/>
      <c r="M197" s="150">
        <v>66400</v>
      </c>
      <c r="N197" s="151" t="s">
        <v>22</v>
      </c>
      <c r="O197" s="151"/>
      <c r="P197" s="151"/>
      <c r="Q197" s="146"/>
      <c r="R197" s="151" t="s">
        <v>371</v>
      </c>
      <c r="S197" s="156">
        <v>354005778</v>
      </c>
      <c r="T197" s="153" t="s">
        <v>35</v>
      </c>
      <c r="U197" s="151" t="s">
        <v>161</v>
      </c>
      <c r="V197" s="154">
        <v>38173</v>
      </c>
      <c r="W197" s="149">
        <f t="shared" ca="1" si="3"/>
        <v>17</v>
      </c>
    </row>
    <row r="198" spans="10:23" x14ac:dyDescent="0.25">
      <c r="J198" s="147">
        <v>896001807</v>
      </c>
      <c r="K198" s="148">
        <v>5056306545</v>
      </c>
      <c r="L198" s="149"/>
      <c r="M198" s="150">
        <v>48315</v>
      </c>
      <c r="N198" s="151" t="s">
        <v>22</v>
      </c>
      <c r="O198" s="151"/>
      <c r="P198" s="151"/>
      <c r="Q198" s="146"/>
      <c r="R198" s="151" t="s">
        <v>286</v>
      </c>
      <c r="S198" s="156">
        <v>354001843</v>
      </c>
      <c r="T198" s="153" t="s">
        <v>30</v>
      </c>
      <c r="U198" s="151" t="s">
        <v>635</v>
      </c>
      <c r="V198" s="154">
        <v>37820</v>
      </c>
      <c r="W198" s="149">
        <f t="shared" ca="1" si="3"/>
        <v>18</v>
      </c>
    </row>
    <row r="199" spans="10:23" x14ac:dyDescent="0.25">
      <c r="J199" s="147">
        <v>787007811</v>
      </c>
      <c r="K199" s="148">
        <v>9705197037</v>
      </c>
      <c r="L199" s="149"/>
      <c r="M199" s="150">
        <v>52022</v>
      </c>
      <c r="N199" s="151" t="s">
        <v>22</v>
      </c>
      <c r="O199" s="151"/>
      <c r="P199" s="151"/>
      <c r="Q199" s="146"/>
      <c r="R199" s="151" t="s">
        <v>260</v>
      </c>
      <c r="S199" s="156">
        <v>354001908</v>
      </c>
      <c r="T199" s="153" t="s">
        <v>24</v>
      </c>
      <c r="U199" s="151" t="s">
        <v>236</v>
      </c>
      <c r="V199" s="154">
        <v>42187</v>
      </c>
      <c r="W199" s="149">
        <f t="shared" ca="1" si="3"/>
        <v>6</v>
      </c>
    </row>
    <row r="200" spans="10:23" x14ac:dyDescent="0.25">
      <c r="J200" s="147">
        <v>348003222</v>
      </c>
      <c r="K200" s="148">
        <v>3033909820</v>
      </c>
      <c r="L200" s="149" t="s">
        <v>15</v>
      </c>
      <c r="M200" s="150">
        <v>68127</v>
      </c>
      <c r="N200" s="151" t="s">
        <v>14</v>
      </c>
      <c r="O200" s="151"/>
      <c r="P200" s="151"/>
      <c r="Q200" s="146"/>
      <c r="R200" s="151" t="s">
        <v>478</v>
      </c>
      <c r="S200" s="156">
        <v>355005753</v>
      </c>
      <c r="T200" s="153" t="s">
        <v>12</v>
      </c>
      <c r="U200" s="151" t="s">
        <v>1676</v>
      </c>
      <c r="V200" s="154">
        <v>38567</v>
      </c>
      <c r="W200" s="149">
        <f t="shared" ca="1" si="3"/>
        <v>16</v>
      </c>
    </row>
    <row r="201" spans="10:23" x14ac:dyDescent="0.25">
      <c r="J201" s="147">
        <v>257005711</v>
      </c>
      <c r="K201" s="148">
        <v>9706632360</v>
      </c>
      <c r="L201" s="149"/>
      <c r="M201" s="150">
        <v>58807</v>
      </c>
      <c r="N201" s="151" t="s">
        <v>22</v>
      </c>
      <c r="O201" s="151"/>
      <c r="P201" s="151"/>
      <c r="Q201" s="146"/>
      <c r="R201" s="151" t="s">
        <v>291</v>
      </c>
      <c r="S201" s="156">
        <v>357003095</v>
      </c>
      <c r="T201" s="153" t="s">
        <v>12</v>
      </c>
      <c r="U201" s="151" t="s">
        <v>709</v>
      </c>
      <c r="V201" s="154">
        <v>35744</v>
      </c>
      <c r="W201" s="149">
        <f t="shared" ca="1" si="3"/>
        <v>24</v>
      </c>
    </row>
    <row r="202" spans="10:23" x14ac:dyDescent="0.25">
      <c r="J202" s="147">
        <v>997007800</v>
      </c>
      <c r="K202" s="148">
        <v>7192381391</v>
      </c>
      <c r="L202" s="149"/>
      <c r="M202" s="150">
        <v>79198</v>
      </c>
      <c r="N202" s="151" t="s">
        <v>22</v>
      </c>
      <c r="O202" s="151"/>
      <c r="P202" s="151"/>
      <c r="Q202" s="146"/>
      <c r="R202" s="151" t="s">
        <v>348</v>
      </c>
      <c r="S202" s="156">
        <v>358003356</v>
      </c>
      <c r="T202" s="153" t="s">
        <v>30</v>
      </c>
      <c r="U202" s="151" t="s">
        <v>1649</v>
      </c>
      <c r="V202" s="154">
        <v>37093</v>
      </c>
      <c r="W202" s="149">
        <f t="shared" ca="1" si="3"/>
        <v>20</v>
      </c>
    </row>
    <row r="203" spans="10:23" x14ac:dyDescent="0.25">
      <c r="J203" s="147">
        <v>763003865</v>
      </c>
      <c r="K203" s="148">
        <v>4152804104</v>
      </c>
      <c r="L203" s="149" t="s">
        <v>28</v>
      </c>
      <c r="M203" s="150">
        <v>73742</v>
      </c>
      <c r="N203" s="151" t="s">
        <v>14</v>
      </c>
      <c r="O203" s="151"/>
      <c r="P203" s="151"/>
      <c r="Q203" s="146"/>
      <c r="R203" s="151" t="s">
        <v>275</v>
      </c>
      <c r="S203" s="156">
        <v>360004402</v>
      </c>
      <c r="T203" s="153" t="s">
        <v>49</v>
      </c>
      <c r="U203" s="151" t="s">
        <v>236</v>
      </c>
      <c r="V203" s="154">
        <v>38597</v>
      </c>
      <c r="W203" s="149">
        <f t="shared" ca="1" si="3"/>
        <v>16</v>
      </c>
    </row>
    <row r="204" spans="10:23" x14ac:dyDescent="0.25">
      <c r="J204" s="147">
        <v>659009795</v>
      </c>
      <c r="K204" s="148">
        <v>7194752921</v>
      </c>
      <c r="L204" s="149" t="s">
        <v>55</v>
      </c>
      <c r="M204" s="150">
        <v>124587</v>
      </c>
      <c r="N204" s="151" t="s">
        <v>14</v>
      </c>
      <c r="O204" s="151"/>
      <c r="P204" s="151"/>
      <c r="Q204" s="146"/>
      <c r="R204" s="151" t="s">
        <v>515</v>
      </c>
      <c r="S204" s="156">
        <v>362005373</v>
      </c>
      <c r="T204" s="153" t="s">
        <v>12</v>
      </c>
      <c r="U204" s="151" t="s">
        <v>1647</v>
      </c>
      <c r="V204" s="154">
        <v>37983</v>
      </c>
      <c r="W204" s="149">
        <f t="shared" ca="1" si="3"/>
        <v>18</v>
      </c>
    </row>
    <row r="205" spans="10:23" x14ac:dyDescent="0.25">
      <c r="J205" s="147">
        <v>990002761</v>
      </c>
      <c r="K205" s="148">
        <v>3033613559</v>
      </c>
      <c r="L205" s="149"/>
      <c r="M205" s="150">
        <v>34376</v>
      </c>
      <c r="N205" s="151" t="s">
        <v>22</v>
      </c>
      <c r="O205" s="151"/>
      <c r="P205" s="151"/>
      <c r="Q205" s="146"/>
      <c r="R205" s="151" t="s">
        <v>784</v>
      </c>
      <c r="S205" s="156">
        <v>363002933</v>
      </c>
      <c r="T205" s="153" t="s">
        <v>30</v>
      </c>
      <c r="U205" s="151" t="s">
        <v>635</v>
      </c>
      <c r="V205" s="154">
        <v>41644</v>
      </c>
      <c r="W205" s="149">
        <f t="shared" ca="1" si="3"/>
        <v>8</v>
      </c>
    </row>
    <row r="206" spans="10:23" x14ac:dyDescent="0.25">
      <c r="J206" s="147">
        <v>172004659</v>
      </c>
      <c r="K206" s="148">
        <v>3034983657</v>
      </c>
      <c r="L206" s="149" t="s">
        <v>15</v>
      </c>
      <c r="M206" s="150">
        <v>87165</v>
      </c>
      <c r="N206" s="151" t="s">
        <v>14</v>
      </c>
      <c r="O206" s="151"/>
      <c r="P206" s="151"/>
      <c r="Q206" s="146"/>
      <c r="R206" s="151" t="s">
        <v>753</v>
      </c>
      <c r="S206" s="156">
        <v>363007260</v>
      </c>
      <c r="T206" s="153" t="s">
        <v>35</v>
      </c>
      <c r="U206" s="151" t="s">
        <v>245</v>
      </c>
      <c r="V206" s="154">
        <v>42498</v>
      </c>
      <c r="W206" s="149">
        <f t="shared" ca="1" si="3"/>
        <v>5</v>
      </c>
    </row>
    <row r="207" spans="10:23" x14ac:dyDescent="0.25">
      <c r="J207" s="147">
        <v>674005417</v>
      </c>
      <c r="K207" s="148">
        <v>3038678875</v>
      </c>
      <c r="L207" s="149"/>
      <c r="M207" s="150">
        <v>116837</v>
      </c>
      <c r="N207" s="151" t="s">
        <v>25</v>
      </c>
      <c r="O207" s="151"/>
      <c r="P207" s="151"/>
      <c r="Q207" s="146"/>
      <c r="R207" s="151" t="s">
        <v>655</v>
      </c>
      <c r="S207" s="156">
        <v>365009327</v>
      </c>
      <c r="T207" s="153" t="s">
        <v>35</v>
      </c>
      <c r="U207" s="151" t="s">
        <v>1829</v>
      </c>
      <c r="V207" s="154">
        <v>37491</v>
      </c>
      <c r="W207" s="149">
        <f t="shared" ca="1" si="3"/>
        <v>19</v>
      </c>
    </row>
    <row r="208" spans="10:23" x14ac:dyDescent="0.25">
      <c r="J208" s="147">
        <v>241006501</v>
      </c>
      <c r="K208" s="148">
        <v>7196822349</v>
      </c>
      <c r="L208" s="149" t="s">
        <v>19</v>
      </c>
      <c r="M208" s="150">
        <v>57669</v>
      </c>
      <c r="N208" s="151" t="s">
        <v>14</v>
      </c>
      <c r="O208" s="151"/>
      <c r="P208" s="151"/>
      <c r="Q208" s="146"/>
      <c r="R208" s="151" t="s">
        <v>744</v>
      </c>
      <c r="S208" s="156">
        <v>368006689</v>
      </c>
      <c r="T208" s="153" t="s">
        <v>30</v>
      </c>
      <c r="U208" s="151" t="s">
        <v>1649</v>
      </c>
      <c r="V208" s="154">
        <v>37225</v>
      </c>
      <c r="W208" s="149">
        <f t="shared" ca="1" si="3"/>
        <v>20</v>
      </c>
    </row>
    <row r="209" spans="10:23" x14ac:dyDescent="0.25">
      <c r="J209" s="147">
        <v>346004747</v>
      </c>
      <c r="K209" s="148">
        <v>3938138394</v>
      </c>
      <c r="L209" s="149" t="s">
        <v>15</v>
      </c>
      <c r="M209" s="150">
        <v>93311</v>
      </c>
      <c r="N209" s="151" t="s">
        <v>14</v>
      </c>
      <c r="O209" s="151"/>
      <c r="P209" s="151"/>
      <c r="Q209" s="146"/>
      <c r="R209" s="151" t="s">
        <v>517</v>
      </c>
      <c r="S209" s="156">
        <v>370005602</v>
      </c>
      <c r="T209" s="153" t="s">
        <v>30</v>
      </c>
      <c r="U209" s="151" t="s">
        <v>1644</v>
      </c>
      <c r="V209" s="154">
        <v>35619</v>
      </c>
      <c r="W209" s="149">
        <f t="shared" ca="1" si="3"/>
        <v>24</v>
      </c>
    </row>
    <row r="210" spans="10:23" x14ac:dyDescent="0.25">
      <c r="J210" s="147">
        <v>212005003</v>
      </c>
      <c r="K210" s="148">
        <v>7195012757</v>
      </c>
      <c r="L210" s="149"/>
      <c r="M210" s="150">
        <v>98317</v>
      </c>
      <c r="N210" s="151" t="s">
        <v>22</v>
      </c>
      <c r="O210" s="151"/>
      <c r="P210" s="151"/>
      <c r="Q210" s="146"/>
      <c r="R210" s="151" t="s">
        <v>717</v>
      </c>
      <c r="S210" s="156">
        <v>371001313</v>
      </c>
      <c r="T210" s="153" t="s">
        <v>35</v>
      </c>
      <c r="U210" s="151" t="s">
        <v>804</v>
      </c>
      <c r="V210" s="154">
        <v>42643</v>
      </c>
      <c r="W210" s="149">
        <f t="shared" ca="1" si="3"/>
        <v>5</v>
      </c>
    </row>
    <row r="211" spans="10:23" x14ac:dyDescent="0.25">
      <c r="J211" s="147">
        <v>956006053</v>
      </c>
      <c r="K211" s="148">
        <v>7196082608</v>
      </c>
      <c r="L211" s="149"/>
      <c r="M211" s="150">
        <v>60636</v>
      </c>
      <c r="N211" s="151" t="s">
        <v>22</v>
      </c>
      <c r="O211" s="151"/>
      <c r="P211" s="151"/>
      <c r="Q211" s="146"/>
      <c r="R211" s="151" t="s">
        <v>568</v>
      </c>
      <c r="S211" s="156">
        <v>372002058</v>
      </c>
      <c r="T211" s="153" t="s">
        <v>30</v>
      </c>
      <c r="U211" s="151" t="s">
        <v>1647</v>
      </c>
      <c r="V211" s="154">
        <v>38942</v>
      </c>
      <c r="W211" s="149">
        <f t="shared" ca="1" si="3"/>
        <v>15</v>
      </c>
    </row>
    <row r="212" spans="10:23" x14ac:dyDescent="0.25">
      <c r="J212" s="147">
        <v>265009772</v>
      </c>
      <c r="K212" s="148">
        <v>9701838930</v>
      </c>
      <c r="L212" s="149" t="s">
        <v>15</v>
      </c>
      <c r="M212" s="150">
        <v>64441</v>
      </c>
      <c r="N212" s="151" t="s">
        <v>14</v>
      </c>
      <c r="O212" s="151"/>
      <c r="P212" s="151"/>
      <c r="Q212" s="146"/>
      <c r="R212" s="151" t="s">
        <v>303</v>
      </c>
      <c r="S212" s="156">
        <v>372002766</v>
      </c>
      <c r="T212" s="153" t="s">
        <v>35</v>
      </c>
      <c r="U212" s="151" t="s">
        <v>529</v>
      </c>
      <c r="V212" s="154">
        <v>35364</v>
      </c>
      <c r="W212" s="149">
        <f t="shared" ca="1" si="3"/>
        <v>25</v>
      </c>
    </row>
    <row r="213" spans="10:23" x14ac:dyDescent="0.25">
      <c r="J213" s="147">
        <v>907004260</v>
      </c>
      <c r="K213" s="148">
        <v>9706756847</v>
      </c>
      <c r="L213" s="149" t="s">
        <v>40</v>
      </c>
      <c r="M213" s="150">
        <v>74113</v>
      </c>
      <c r="N213" s="151" t="s">
        <v>18</v>
      </c>
      <c r="O213" s="151"/>
      <c r="P213" s="151"/>
      <c r="Q213" s="146"/>
      <c r="R213" s="151" t="s">
        <v>1616</v>
      </c>
      <c r="S213" s="156">
        <v>372000056</v>
      </c>
      <c r="T213" s="153" t="s">
        <v>30</v>
      </c>
      <c r="U213" s="151" t="s">
        <v>529</v>
      </c>
      <c r="V213" s="154">
        <v>35170</v>
      </c>
      <c r="W213" s="149">
        <f t="shared" ca="1" si="3"/>
        <v>25</v>
      </c>
    </row>
    <row r="214" spans="10:23" x14ac:dyDescent="0.25">
      <c r="J214" s="147">
        <v>936001320</v>
      </c>
      <c r="K214" s="148">
        <v>3032456406</v>
      </c>
      <c r="L214" s="149"/>
      <c r="M214" s="150">
        <v>84016</v>
      </c>
      <c r="N214" s="151" t="s">
        <v>22</v>
      </c>
      <c r="O214" s="151"/>
      <c r="P214" s="151"/>
      <c r="Q214" s="146"/>
      <c r="R214" s="151" t="s">
        <v>203</v>
      </c>
      <c r="S214" s="156">
        <v>374001808</v>
      </c>
      <c r="T214" s="153" t="s">
        <v>12</v>
      </c>
      <c r="U214" s="151" t="s">
        <v>245</v>
      </c>
      <c r="V214" s="154">
        <v>38622</v>
      </c>
      <c r="W214" s="149">
        <f t="shared" ca="1" si="3"/>
        <v>16</v>
      </c>
    </row>
    <row r="215" spans="10:23" x14ac:dyDescent="0.25">
      <c r="J215" s="147">
        <v>978000272</v>
      </c>
      <c r="K215" s="148">
        <v>7192715355</v>
      </c>
      <c r="L215" s="149"/>
      <c r="M215" s="150">
        <v>60367</v>
      </c>
      <c r="N215" s="151" t="s">
        <v>22</v>
      </c>
      <c r="O215" s="151"/>
      <c r="P215" s="151"/>
      <c r="Q215" s="146"/>
      <c r="R215" s="151" t="s">
        <v>752</v>
      </c>
      <c r="S215" s="156">
        <v>374007797</v>
      </c>
      <c r="T215" s="153" t="s">
        <v>30</v>
      </c>
      <c r="U215" s="151" t="s">
        <v>245</v>
      </c>
      <c r="V215" s="154">
        <v>39654</v>
      </c>
      <c r="W215" s="149">
        <f t="shared" ca="1" si="3"/>
        <v>13</v>
      </c>
    </row>
    <row r="216" spans="10:23" x14ac:dyDescent="0.25">
      <c r="J216" s="147">
        <v>520004790</v>
      </c>
      <c r="K216" s="148">
        <v>3031628807</v>
      </c>
      <c r="L216" s="149" t="s">
        <v>15</v>
      </c>
      <c r="M216" s="150">
        <v>43662</v>
      </c>
      <c r="N216" s="151" t="s">
        <v>14</v>
      </c>
      <c r="O216" s="151"/>
      <c r="P216" s="151"/>
      <c r="Q216" s="146"/>
      <c r="R216" s="151" t="s">
        <v>656</v>
      </c>
      <c r="S216" s="156">
        <v>375007274</v>
      </c>
      <c r="T216" s="153" t="s">
        <v>30</v>
      </c>
      <c r="U216" s="151" t="s">
        <v>236</v>
      </c>
      <c r="V216" s="154">
        <v>39870</v>
      </c>
      <c r="W216" s="149">
        <f t="shared" ca="1" si="3"/>
        <v>12</v>
      </c>
    </row>
    <row r="217" spans="10:23" x14ac:dyDescent="0.25">
      <c r="J217" s="147">
        <v>604006651</v>
      </c>
      <c r="K217" s="148">
        <v>9701191599</v>
      </c>
      <c r="L217" s="149" t="s">
        <v>28</v>
      </c>
      <c r="M217" s="150">
        <v>122178</v>
      </c>
      <c r="N217" s="151" t="s">
        <v>14</v>
      </c>
      <c r="O217" s="151"/>
      <c r="P217" s="151"/>
      <c r="Q217" s="146"/>
      <c r="R217" s="151" t="s">
        <v>201</v>
      </c>
      <c r="S217" s="156">
        <v>378009447</v>
      </c>
      <c r="T217" s="153" t="s">
        <v>35</v>
      </c>
      <c r="U217" s="151" t="s">
        <v>1649</v>
      </c>
      <c r="V217" s="154">
        <v>42328</v>
      </c>
      <c r="W217" s="149">
        <f t="shared" ca="1" si="3"/>
        <v>6</v>
      </c>
    </row>
    <row r="218" spans="10:23" x14ac:dyDescent="0.25">
      <c r="J218" s="147">
        <v>835009408</v>
      </c>
      <c r="K218" s="148">
        <v>5056742736</v>
      </c>
      <c r="L218" s="149" t="s">
        <v>40</v>
      </c>
      <c r="M218" s="150">
        <v>36030</v>
      </c>
      <c r="N218" s="151" t="s">
        <v>18</v>
      </c>
      <c r="O218" s="151"/>
      <c r="P218" s="151"/>
      <c r="Q218" s="146"/>
      <c r="R218" s="151" t="s">
        <v>350</v>
      </c>
      <c r="S218" s="156">
        <v>379004514</v>
      </c>
      <c r="T218" s="153" t="s">
        <v>30</v>
      </c>
      <c r="U218" s="151" t="s">
        <v>245</v>
      </c>
      <c r="V218" s="154">
        <v>39997</v>
      </c>
      <c r="W218" s="149">
        <f t="shared" ca="1" si="3"/>
        <v>12</v>
      </c>
    </row>
    <row r="219" spans="10:23" x14ac:dyDescent="0.25">
      <c r="J219" s="147">
        <v>939001494</v>
      </c>
      <c r="K219" s="148">
        <v>5051797370</v>
      </c>
      <c r="L219" s="149" t="s">
        <v>40</v>
      </c>
      <c r="M219" s="150">
        <v>98206</v>
      </c>
      <c r="N219" s="151" t="s">
        <v>14</v>
      </c>
      <c r="O219" s="151"/>
      <c r="P219" s="151"/>
      <c r="Q219" s="146"/>
      <c r="R219" s="151" t="s">
        <v>318</v>
      </c>
      <c r="S219" s="156">
        <v>382004268</v>
      </c>
      <c r="T219" s="153" t="s">
        <v>49</v>
      </c>
      <c r="U219" s="151" t="s">
        <v>1649</v>
      </c>
      <c r="V219" s="154">
        <v>39772</v>
      </c>
      <c r="W219" s="149">
        <f t="shared" ca="1" si="3"/>
        <v>13</v>
      </c>
    </row>
    <row r="220" spans="10:23" x14ac:dyDescent="0.25">
      <c r="J220" s="147">
        <v>781004381</v>
      </c>
      <c r="K220" s="148">
        <v>7195725646</v>
      </c>
      <c r="L220" s="149" t="s">
        <v>55</v>
      </c>
      <c r="M220" s="150">
        <v>35577</v>
      </c>
      <c r="N220" s="151" t="s">
        <v>18</v>
      </c>
      <c r="O220" s="151"/>
      <c r="P220" s="151"/>
      <c r="Q220" s="146"/>
      <c r="R220" s="151" t="s">
        <v>111</v>
      </c>
      <c r="S220" s="156">
        <v>383000538</v>
      </c>
      <c r="T220" s="153" t="s">
        <v>30</v>
      </c>
      <c r="U220" s="151" t="s">
        <v>1644</v>
      </c>
      <c r="V220" s="154">
        <v>35991</v>
      </c>
      <c r="W220" s="149">
        <f t="shared" ca="1" si="3"/>
        <v>23</v>
      </c>
    </row>
    <row r="221" spans="10:23" x14ac:dyDescent="0.25">
      <c r="J221" s="155">
        <v>324000981</v>
      </c>
      <c r="K221" s="148">
        <v>5057528456</v>
      </c>
      <c r="L221" s="149"/>
      <c r="M221" s="150">
        <v>26125</v>
      </c>
      <c r="N221" s="151" t="s">
        <v>22</v>
      </c>
      <c r="O221" s="151"/>
      <c r="P221" s="151"/>
      <c r="Q221" s="146"/>
      <c r="R221" s="151" t="s">
        <v>622</v>
      </c>
      <c r="S221" s="156">
        <v>386002452</v>
      </c>
      <c r="T221" s="153" t="s">
        <v>30</v>
      </c>
      <c r="U221" s="151" t="s">
        <v>1686</v>
      </c>
      <c r="V221" s="154">
        <v>40068</v>
      </c>
      <c r="W221" s="149">
        <f t="shared" ca="1" si="3"/>
        <v>12</v>
      </c>
    </row>
    <row r="222" spans="10:23" x14ac:dyDescent="0.25">
      <c r="J222" s="147">
        <v>114003866</v>
      </c>
      <c r="K222" s="148">
        <v>3031810581</v>
      </c>
      <c r="L222" s="149"/>
      <c r="M222" s="150">
        <v>26366</v>
      </c>
      <c r="N222" s="151" t="s">
        <v>22</v>
      </c>
      <c r="O222" s="151"/>
      <c r="P222" s="151"/>
      <c r="Q222" s="146"/>
      <c r="R222" s="151" t="s">
        <v>1623</v>
      </c>
      <c r="S222" s="156">
        <v>387005277</v>
      </c>
      <c r="T222" s="153" t="s">
        <v>30</v>
      </c>
      <c r="U222" s="151" t="s">
        <v>709</v>
      </c>
      <c r="V222" s="154">
        <v>37500</v>
      </c>
      <c r="W222" s="149">
        <f t="shared" ca="1" si="3"/>
        <v>19</v>
      </c>
    </row>
    <row r="223" spans="10:23" x14ac:dyDescent="0.25">
      <c r="J223" s="147">
        <v>324001426</v>
      </c>
      <c r="K223" s="148">
        <v>5051774590</v>
      </c>
      <c r="L223" s="149" t="s">
        <v>19</v>
      </c>
      <c r="M223" s="150">
        <v>89818</v>
      </c>
      <c r="N223" s="151" t="s">
        <v>18</v>
      </c>
      <c r="O223" s="151"/>
      <c r="P223" s="151"/>
      <c r="Q223" s="146"/>
      <c r="R223" s="151" t="s">
        <v>759</v>
      </c>
      <c r="S223" s="156">
        <v>391003704</v>
      </c>
      <c r="T223" s="153" t="s">
        <v>24</v>
      </c>
      <c r="U223" s="151" t="s">
        <v>245</v>
      </c>
      <c r="V223" s="154">
        <v>37235</v>
      </c>
      <c r="W223" s="149">
        <f t="shared" ca="1" si="3"/>
        <v>20</v>
      </c>
    </row>
    <row r="224" spans="10:23" x14ac:dyDescent="0.25">
      <c r="J224" s="147">
        <v>715009413</v>
      </c>
      <c r="K224" s="148">
        <v>7194373324</v>
      </c>
      <c r="L224" s="149"/>
      <c r="M224" s="150">
        <v>27623</v>
      </c>
      <c r="N224" s="151" t="s">
        <v>22</v>
      </c>
      <c r="O224" s="151"/>
      <c r="P224" s="151"/>
      <c r="Q224" s="146"/>
      <c r="R224" s="151" t="s">
        <v>528</v>
      </c>
      <c r="S224" s="156">
        <v>391009178</v>
      </c>
      <c r="T224" s="153" t="s">
        <v>35</v>
      </c>
      <c r="U224" s="151" t="s">
        <v>709</v>
      </c>
      <c r="V224" s="154">
        <v>41942</v>
      </c>
      <c r="W224" s="149">
        <f t="shared" ca="1" si="3"/>
        <v>7</v>
      </c>
    </row>
    <row r="225" spans="10:23" x14ac:dyDescent="0.25">
      <c r="J225" s="147">
        <v>697008121</v>
      </c>
      <c r="K225" s="148">
        <v>3033274978</v>
      </c>
      <c r="L225" s="149"/>
      <c r="M225" s="150">
        <v>99013</v>
      </c>
      <c r="N225" s="151" t="s">
        <v>22</v>
      </c>
      <c r="O225" s="151"/>
      <c r="P225" s="151"/>
      <c r="Q225" s="146"/>
      <c r="R225" s="151" t="s">
        <v>320</v>
      </c>
      <c r="S225" s="156">
        <v>392003325</v>
      </c>
      <c r="T225" s="153" t="s">
        <v>12</v>
      </c>
      <c r="U225" s="151" t="s">
        <v>1644</v>
      </c>
      <c r="V225" s="154">
        <v>38586</v>
      </c>
      <c r="W225" s="149">
        <f t="shared" ca="1" si="3"/>
        <v>16</v>
      </c>
    </row>
    <row r="226" spans="10:23" x14ac:dyDescent="0.25">
      <c r="J226" s="147">
        <v>227002394</v>
      </c>
      <c r="K226" s="148">
        <v>3034483888</v>
      </c>
      <c r="L226" s="149" t="s">
        <v>40</v>
      </c>
      <c r="M226" s="150">
        <v>113932</v>
      </c>
      <c r="N226" s="151" t="s">
        <v>14</v>
      </c>
      <c r="O226" s="151"/>
      <c r="P226" s="151"/>
      <c r="Q226" s="146"/>
      <c r="R226" s="151" t="s">
        <v>754</v>
      </c>
      <c r="S226" s="156">
        <v>393001518</v>
      </c>
      <c r="T226" s="153" t="s">
        <v>35</v>
      </c>
      <c r="U226" s="151" t="s">
        <v>1647</v>
      </c>
      <c r="V226" s="154">
        <v>35499</v>
      </c>
      <c r="W226" s="149">
        <f t="shared" ca="1" si="3"/>
        <v>24</v>
      </c>
    </row>
    <row r="227" spans="10:23" x14ac:dyDescent="0.25">
      <c r="J227" s="147">
        <v>608002596</v>
      </c>
      <c r="K227" s="148">
        <v>3034248455</v>
      </c>
      <c r="L227" s="149" t="s">
        <v>55</v>
      </c>
      <c r="M227" s="150">
        <v>120553</v>
      </c>
      <c r="N227" s="151" t="s">
        <v>14</v>
      </c>
      <c r="O227" s="151"/>
      <c r="P227" s="151"/>
      <c r="Q227" s="146"/>
      <c r="R227" s="151" t="s">
        <v>158</v>
      </c>
      <c r="S227" s="156">
        <v>394006818</v>
      </c>
      <c r="T227" s="153" t="s">
        <v>35</v>
      </c>
      <c r="U227" s="151" t="s">
        <v>709</v>
      </c>
      <c r="V227" s="154">
        <v>37288</v>
      </c>
      <c r="W227" s="149">
        <f t="shared" ca="1" si="3"/>
        <v>19</v>
      </c>
    </row>
    <row r="228" spans="10:23" x14ac:dyDescent="0.25">
      <c r="J228" s="147">
        <v>684004658</v>
      </c>
      <c r="K228" s="148">
        <v>7192350434</v>
      </c>
      <c r="L228" s="149"/>
      <c r="M228" s="150">
        <v>75173</v>
      </c>
      <c r="N228" s="151" t="s">
        <v>22</v>
      </c>
      <c r="O228" s="151"/>
      <c r="P228" s="151"/>
      <c r="Q228" s="146"/>
      <c r="R228" s="151" t="s">
        <v>326</v>
      </c>
      <c r="S228" s="156">
        <v>395006059</v>
      </c>
      <c r="T228" s="153" t="s">
        <v>35</v>
      </c>
      <c r="U228" s="151" t="s">
        <v>1676</v>
      </c>
      <c r="V228" s="154">
        <v>35873</v>
      </c>
      <c r="W228" s="149">
        <f t="shared" ca="1" si="3"/>
        <v>23</v>
      </c>
    </row>
    <row r="229" spans="10:23" x14ac:dyDescent="0.25">
      <c r="J229" s="147">
        <v>479004243</v>
      </c>
      <c r="K229" s="148">
        <v>3036593848</v>
      </c>
      <c r="L229" s="149" t="s">
        <v>55</v>
      </c>
      <c r="M229" s="150">
        <v>129253</v>
      </c>
      <c r="N229" s="151" t="s">
        <v>14</v>
      </c>
      <c r="O229" s="151"/>
      <c r="P229" s="151"/>
      <c r="Q229" s="146"/>
      <c r="R229" s="151" t="s">
        <v>591</v>
      </c>
      <c r="S229" s="156">
        <v>396000019</v>
      </c>
      <c r="T229" s="153" t="s">
        <v>30</v>
      </c>
      <c r="U229" s="151" t="s">
        <v>1647</v>
      </c>
      <c r="V229" s="154">
        <v>36398</v>
      </c>
      <c r="W229" s="149">
        <f t="shared" ca="1" si="3"/>
        <v>22</v>
      </c>
    </row>
    <row r="230" spans="10:23" x14ac:dyDescent="0.25">
      <c r="J230" s="147">
        <v>278004750</v>
      </c>
      <c r="K230" s="148">
        <v>7195818082</v>
      </c>
      <c r="L230" s="149"/>
      <c r="M230" s="150">
        <v>39791</v>
      </c>
      <c r="N230" s="151" t="s">
        <v>25</v>
      </c>
      <c r="O230" s="151"/>
      <c r="P230" s="151"/>
      <c r="Q230" s="146"/>
      <c r="R230" s="151" t="s">
        <v>336</v>
      </c>
      <c r="S230" s="156">
        <v>396007092</v>
      </c>
      <c r="T230" s="153" t="s">
        <v>30</v>
      </c>
      <c r="U230" s="151" t="s">
        <v>1649</v>
      </c>
      <c r="V230" s="154">
        <v>36073</v>
      </c>
      <c r="W230" s="149">
        <f t="shared" ca="1" si="3"/>
        <v>23</v>
      </c>
    </row>
    <row r="231" spans="10:23" x14ac:dyDescent="0.25">
      <c r="J231" s="147">
        <v>514008045</v>
      </c>
      <c r="K231" s="148">
        <v>5051449596</v>
      </c>
      <c r="L231" s="149"/>
      <c r="M231" s="150">
        <v>96457</v>
      </c>
      <c r="N231" s="151" t="s">
        <v>22</v>
      </c>
      <c r="O231" s="151"/>
      <c r="P231" s="151"/>
      <c r="Q231" s="146"/>
      <c r="R231" s="151" t="s">
        <v>153</v>
      </c>
      <c r="S231" s="156">
        <v>396006973</v>
      </c>
      <c r="T231" s="153" t="s">
        <v>30</v>
      </c>
      <c r="U231" s="151" t="s">
        <v>1686</v>
      </c>
      <c r="V231" s="154">
        <v>40731</v>
      </c>
      <c r="W231" s="149">
        <f t="shared" ca="1" si="3"/>
        <v>10</v>
      </c>
    </row>
    <row r="232" spans="10:23" x14ac:dyDescent="0.25">
      <c r="J232" s="147">
        <v>727004619</v>
      </c>
      <c r="K232" s="148">
        <v>5058627048</v>
      </c>
      <c r="L232" s="149" t="s">
        <v>19</v>
      </c>
      <c r="M232" s="150">
        <v>93137</v>
      </c>
      <c r="N232" s="151" t="s">
        <v>18</v>
      </c>
      <c r="O232" s="151"/>
      <c r="P232" s="151"/>
      <c r="Q232" s="146"/>
      <c r="R232" s="151" t="s">
        <v>255</v>
      </c>
      <c r="S232" s="156">
        <v>397003760</v>
      </c>
      <c r="T232" s="153" t="s">
        <v>30</v>
      </c>
      <c r="U232" s="151" t="s">
        <v>1649</v>
      </c>
      <c r="V232" s="154">
        <v>37540</v>
      </c>
      <c r="W232" s="149">
        <f t="shared" ca="1" si="3"/>
        <v>19</v>
      </c>
    </row>
    <row r="233" spans="10:23" x14ac:dyDescent="0.25">
      <c r="J233" s="147">
        <v>998005925</v>
      </c>
      <c r="K233" s="148">
        <v>7191854525</v>
      </c>
      <c r="L233" s="149" t="s">
        <v>15</v>
      </c>
      <c r="M233" s="150">
        <v>126437</v>
      </c>
      <c r="N233" s="151" t="s">
        <v>18</v>
      </c>
      <c r="O233" s="151"/>
      <c r="P233" s="151"/>
      <c r="Q233" s="146"/>
      <c r="R233" s="151" t="s">
        <v>708</v>
      </c>
      <c r="S233" s="156">
        <v>398001390</v>
      </c>
      <c r="T233" s="153" t="s">
        <v>30</v>
      </c>
      <c r="U233" s="151" t="s">
        <v>1686</v>
      </c>
      <c r="V233" s="154">
        <v>37303</v>
      </c>
      <c r="W233" s="149">
        <f t="shared" ca="1" si="3"/>
        <v>19</v>
      </c>
    </row>
    <row r="234" spans="10:23" x14ac:dyDescent="0.25">
      <c r="J234" s="147">
        <v>495001952</v>
      </c>
      <c r="K234" s="148">
        <v>9706500529</v>
      </c>
      <c r="L234" s="149" t="s">
        <v>19</v>
      </c>
      <c r="M234" s="150">
        <v>93587</v>
      </c>
      <c r="N234" s="151" t="s">
        <v>14</v>
      </c>
      <c r="O234" s="151"/>
      <c r="P234" s="151"/>
      <c r="Q234" s="146"/>
      <c r="R234" s="151" t="s">
        <v>363</v>
      </c>
      <c r="S234" s="156">
        <v>398000380</v>
      </c>
      <c r="T234" s="153" t="s">
        <v>24</v>
      </c>
      <c r="U234" s="151" t="s">
        <v>1730</v>
      </c>
      <c r="V234" s="154">
        <v>37648</v>
      </c>
      <c r="W234" s="149">
        <f t="shared" ca="1" si="3"/>
        <v>18</v>
      </c>
    </row>
    <row r="235" spans="10:23" x14ac:dyDescent="0.25">
      <c r="J235" s="147">
        <v>283008404</v>
      </c>
      <c r="K235" s="148">
        <v>3032687844</v>
      </c>
      <c r="L235" s="149"/>
      <c r="M235" s="150">
        <v>68923</v>
      </c>
      <c r="N235" s="151" t="s">
        <v>22</v>
      </c>
      <c r="O235" s="151"/>
      <c r="P235" s="151"/>
      <c r="Q235" s="146"/>
      <c r="R235" s="151" t="s">
        <v>432</v>
      </c>
      <c r="S235" s="156">
        <v>399006132</v>
      </c>
      <c r="T235" s="153" t="s">
        <v>30</v>
      </c>
      <c r="U235" s="151" t="s">
        <v>245</v>
      </c>
      <c r="V235" s="154">
        <v>40588</v>
      </c>
      <c r="W235" s="149">
        <f t="shared" ca="1" si="3"/>
        <v>10</v>
      </c>
    </row>
    <row r="236" spans="10:23" x14ac:dyDescent="0.25">
      <c r="J236" s="147">
        <v>756009641</v>
      </c>
      <c r="K236" s="148">
        <v>5051683770</v>
      </c>
      <c r="L236" s="149" t="s">
        <v>15</v>
      </c>
      <c r="M236" s="150">
        <v>76700</v>
      </c>
      <c r="N236" s="151" t="s">
        <v>18</v>
      </c>
      <c r="O236" s="151"/>
      <c r="P236" s="151"/>
      <c r="Q236" s="146"/>
      <c r="R236" s="151" t="s">
        <v>749</v>
      </c>
      <c r="S236" s="156">
        <v>400003641</v>
      </c>
      <c r="T236" s="153" t="s">
        <v>27</v>
      </c>
      <c r="U236" s="151" t="s">
        <v>709</v>
      </c>
      <c r="V236" s="154">
        <v>37221</v>
      </c>
      <c r="W236" s="149">
        <f t="shared" ca="1" si="3"/>
        <v>20</v>
      </c>
    </row>
    <row r="237" spans="10:23" x14ac:dyDescent="0.25">
      <c r="J237" s="147">
        <v>358003356</v>
      </c>
      <c r="K237" s="148">
        <v>9701230519</v>
      </c>
      <c r="L237" s="149" t="s">
        <v>40</v>
      </c>
      <c r="M237" s="150">
        <v>128930</v>
      </c>
      <c r="N237" s="151" t="s">
        <v>14</v>
      </c>
      <c r="O237" s="151"/>
      <c r="P237" s="151"/>
      <c r="Q237" s="146"/>
      <c r="R237" s="151" t="s">
        <v>271</v>
      </c>
      <c r="S237" s="156">
        <v>401000302</v>
      </c>
      <c r="T237" s="153" t="s">
        <v>35</v>
      </c>
      <c r="U237" s="151" t="s">
        <v>1649</v>
      </c>
      <c r="V237" s="154">
        <v>35158</v>
      </c>
      <c r="W237" s="149">
        <f t="shared" ca="1" si="3"/>
        <v>25</v>
      </c>
    </row>
    <row r="238" spans="10:23" x14ac:dyDescent="0.25">
      <c r="J238" s="147">
        <v>540002627</v>
      </c>
      <c r="K238" s="148">
        <v>5058413896</v>
      </c>
      <c r="L238" s="149" t="s">
        <v>28</v>
      </c>
      <c r="M238" s="150">
        <v>61670</v>
      </c>
      <c r="N238" s="151" t="s">
        <v>14</v>
      </c>
      <c r="O238" s="151"/>
      <c r="P238" s="151"/>
      <c r="Q238" s="146"/>
      <c r="R238" s="151" t="s">
        <v>225</v>
      </c>
      <c r="S238" s="156">
        <v>401009340</v>
      </c>
      <c r="T238" s="153" t="s">
        <v>27</v>
      </c>
      <c r="U238" s="151" t="s">
        <v>245</v>
      </c>
      <c r="V238" s="154">
        <v>37754</v>
      </c>
      <c r="W238" s="149">
        <f t="shared" ca="1" si="3"/>
        <v>18</v>
      </c>
    </row>
    <row r="239" spans="10:23" x14ac:dyDescent="0.25">
      <c r="J239" s="147">
        <v>737003577</v>
      </c>
      <c r="K239" s="148">
        <v>3036354278</v>
      </c>
      <c r="L239" s="149" t="s">
        <v>15</v>
      </c>
      <c r="M239" s="150">
        <v>129452</v>
      </c>
      <c r="N239" s="151" t="s">
        <v>18</v>
      </c>
      <c r="O239" s="151"/>
      <c r="P239" s="151"/>
      <c r="Q239" s="146"/>
      <c r="R239" s="151" t="s">
        <v>601</v>
      </c>
      <c r="S239" s="156">
        <v>408004172</v>
      </c>
      <c r="T239" s="153" t="s">
        <v>35</v>
      </c>
      <c r="U239" s="151" t="s">
        <v>1730</v>
      </c>
      <c r="V239" s="154">
        <v>37885</v>
      </c>
      <c r="W239" s="149">
        <f t="shared" ca="1" si="3"/>
        <v>18</v>
      </c>
    </row>
    <row r="240" spans="10:23" x14ac:dyDescent="0.25">
      <c r="J240" s="147">
        <v>496002387</v>
      </c>
      <c r="K240" s="148">
        <v>3031952821</v>
      </c>
      <c r="L240" s="149" t="s">
        <v>55</v>
      </c>
      <c r="M240" s="150">
        <v>36186</v>
      </c>
      <c r="N240" s="151" t="s">
        <v>14</v>
      </c>
      <c r="O240" s="151"/>
      <c r="P240" s="151"/>
      <c r="Q240" s="146"/>
      <c r="R240" s="151" t="s">
        <v>346</v>
      </c>
      <c r="S240" s="156">
        <v>408006315</v>
      </c>
      <c r="T240" s="153" t="s">
        <v>35</v>
      </c>
      <c r="U240" s="151" t="s">
        <v>1730</v>
      </c>
      <c r="V240" s="154">
        <v>37305</v>
      </c>
      <c r="W240" s="149">
        <f t="shared" ca="1" si="3"/>
        <v>19</v>
      </c>
    </row>
    <row r="241" spans="10:23" x14ac:dyDescent="0.25">
      <c r="J241" s="147">
        <v>617001085</v>
      </c>
      <c r="K241" s="148">
        <v>3032390604</v>
      </c>
      <c r="L241" s="149" t="s">
        <v>19</v>
      </c>
      <c r="M241" s="150">
        <v>60847</v>
      </c>
      <c r="N241" s="151" t="s">
        <v>14</v>
      </c>
      <c r="O241" s="151"/>
      <c r="P241" s="151"/>
      <c r="Q241" s="146"/>
      <c r="R241" s="151" t="s">
        <v>549</v>
      </c>
      <c r="S241" s="156">
        <v>411006868</v>
      </c>
      <c r="T241" s="153" t="s">
        <v>35</v>
      </c>
      <c r="U241" s="151" t="s">
        <v>245</v>
      </c>
      <c r="V241" s="154">
        <v>38101</v>
      </c>
      <c r="W241" s="149">
        <f t="shared" ca="1" si="3"/>
        <v>17</v>
      </c>
    </row>
    <row r="242" spans="10:23" x14ac:dyDescent="0.25">
      <c r="J242" s="147">
        <v>430006440</v>
      </c>
      <c r="K242" s="148">
        <v>7192400087</v>
      </c>
      <c r="L242" s="149" t="s">
        <v>55</v>
      </c>
      <c r="M242" s="150">
        <v>126973</v>
      </c>
      <c r="N242" s="151" t="s">
        <v>14</v>
      </c>
      <c r="O242" s="151"/>
      <c r="P242" s="151"/>
      <c r="Q242" s="146"/>
      <c r="R242" s="151" t="s">
        <v>605</v>
      </c>
      <c r="S242" s="156">
        <v>414001979</v>
      </c>
      <c r="T242" s="153" t="s">
        <v>35</v>
      </c>
      <c r="U242" s="151" t="s">
        <v>245</v>
      </c>
      <c r="V242" s="154">
        <v>35917</v>
      </c>
      <c r="W242" s="149">
        <f t="shared" ca="1" si="3"/>
        <v>23</v>
      </c>
    </row>
    <row r="243" spans="10:23" x14ac:dyDescent="0.25">
      <c r="J243" s="155">
        <v>324005969</v>
      </c>
      <c r="K243" s="148">
        <v>9704194193</v>
      </c>
      <c r="L243" s="149" t="s">
        <v>40</v>
      </c>
      <c r="M243" s="150">
        <v>107247</v>
      </c>
      <c r="N243" s="151" t="s">
        <v>18</v>
      </c>
      <c r="O243" s="151"/>
      <c r="P243" s="151"/>
      <c r="Q243" s="146"/>
      <c r="R243" s="151" t="s">
        <v>693</v>
      </c>
      <c r="S243" s="156">
        <v>415009070</v>
      </c>
      <c r="T243" s="153" t="s">
        <v>30</v>
      </c>
      <c r="U243" s="151" t="s">
        <v>635</v>
      </c>
      <c r="V243" s="154">
        <v>41669</v>
      </c>
      <c r="W243" s="149">
        <f t="shared" ca="1" si="3"/>
        <v>7</v>
      </c>
    </row>
    <row r="244" spans="10:23" x14ac:dyDescent="0.25">
      <c r="J244" s="147">
        <v>548000196</v>
      </c>
      <c r="K244" s="148">
        <v>3035459665</v>
      </c>
      <c r="L244" s="149" t="s">
        <v>40</v>
      </c>
      <c r="M244" s="150">
        <v>104690</v>
      </c>
      <c r="N244" s="151" t="s">
        <v>14</v>
      </c>
      <c r="O244" s="151"/>
      <c r="P244" s="151"/>
      <c r="Q244" s="146"/>
      <c r="R244" s="151" t="s">
        <v>373</v>
      </c>
      <c r="S244" s="156">
        <v>416008872</v>
      </c>
      <c r="T244" s="153" t="s">
        <v>35</v>
      </c>
      <c r="U244" s="151" t="s">
        <v>161</v>
      </c>
      <c r="V244" s="154">
        <v>42237</v>
      </c>
      <c r="W244" s="149">
        <f t="shared" ca="1" si="3"/>
        <v>6</v>
      </c>
    </row>
    <row r="245" spans="10:23" x14ac:dyDescent="0.25">
      <c r="J245" s="147">
        <v>589004178</v>
      </c>
      <c r="K245" s="148">
        <v>7192238535</v>
      </c>
      <c r="L245" s="149" t="s">
        <v>55</v>
      </c>
      <c r="M245" s="150">
        <v>46849</v>
      </c>
      <c r="N245" s="151" t="s">
        <v>14</v>
      </c>
      <c r="O245" s="151"/>
      <c r="P245" s="151"/>
      <c r="Q245" s="146"/>
      <c r="R245" s="151" t="s">
        <v>115</v>
      </c>
      <c r="S245" s="156">
        <v>422002439</v>
      </c>
      <c r="T245" s="153" t="s">
        <v>35</v>
      </c>
      <c r="U245" s="151" t="s">
        <v>635</v>
      </c>
      <c r="V245" s="154">
        <v>36104</v>
      </c>
      <c r="W245" s="149">
        <f t="shared" ca="1" si="3"/>
        <v>23</v>
      </c>
    </row>
    <row r="246" spans="10:23" x14ac:dyDescent="0.25">
      <c r="J246" s="147">
        <v>512001859</v>
      </c>
      <c r="K246" s="148">
        <v>5051919478</v>
      </c>
      <c r="L246" s="149" t="s">
        <v>40</v>
      </c>
      <c r="M246" s="150">
        <v>66151</v>
      </c>
      <c r="N246" s="151" t="s">
        <v>18</v>
      </c>
      <c r="O246" s="151"/>
      <c r="P246" s="151"/>
      <c r="Q246" s="146"/>
      <c r="R246" s="151" t="s">
        <v>559</v>
      </c>
      <c r="S246" s="156">
        <v>423007289</v>
      </c>
      <c r="T246" s="153" t="s">
        <v>12</v>
      </c>
      <c r="U246" s="151" t="s">
        <v>245</v>
      </c>
      <c r="V246" s="154">
        <v>40733</v>
      </c>
      <c r="W246" s="149">
        <f t="shared" ca="1" si="3"/>
        <v>10</v>
      </c>
    </row>
    <row r="247" spans="10:23" x14ac:dyDescent="0.25">
      <c r="J247" s="147">
        <v>348005662</v>
      </c>
      <c r="K247" s="148">
        <v>5054694617</v>
      </c>
      <c r="L247" s="149"/>
      <c r="M247" s="150">
        <v>93068</v>
      </c>
      <c r="N247" s="151" t="s">
        <v>22</v>
      </c>
      <c r="O247" s="151"/>
      <c r="P247" s="151"/>
      <c r="Q247" s="146"/>
      <c r="R247" s="151" t="s">
        <v>729</v>
      </c>
      <c r="S247" s="156">
        <v>423009571</v>
      </c>
      <c r="T247" s="153" t="s">
        <v>35</v>
      </c>
      <c r="U247" s="151" t="s">
        <v>1686</v>
      </c>
      <c r="V247" s="154">
        <v>35805</v>
      </c>
      <c r="W247" s="149">
        <f t="shared" ca="1" si="3"/>
        <v>24</v>
      </c>
    </row>
    <row r="248" spans="10:23" x14ac:dyDescent="0.25">
      <c r="J248" s="147">
        <v>917009993</v>
      </c>
      <c r="K248" s="148">
        <v>7196166452</v>
      </c>
      <c r="L248" s="149" t="s">
        <v>28</v>
      </c>
      <c r="M248" s="150">
        <v>86167</v>
      </c>
      <c r="N248" s="151" t="s">
        <v>18</v>
      </c>
      <c r="O248" s="151"/>
      <c r="P248" s="151"/>
      <c r="Q248" s="146"/>
      <c r="R248" s="151" t="s">
        <v>134</v>
      </c>
      <c r="S248" s="156">
        <v>424003332</v>
      </c>
      <c r="T248" s="153" t="s">
        <v>35</v>
      </c>
      <c r="U248" s="151" t="s">
        <v>236</v>
      </c>
      <c r="V248" s="154">
        <v>36325</v>
      </c>
      <c r="W248" s="149">
        <f t="shared" ca="1" si="3"/>
        <v>22</v>
      </c>
    </row>
    <row r="249" spans="10:23" x14ac:dyDescent="0.25">
      <c r="J249" s="147">
        <v>205004604</v>
      </c>
      <c r="K249" s="148">
        <v>9702842668</v>
      </c>
      <c r="L249" s="149" t="s">
        <v>28</v>
      </c>
      <c r="M249" s="150">
        <v>123391</v>
      </c>
      <c r="N249" s="151" t="s">
        <v>18</v>
      </c>
      <c r="O249" s="151"/>
      <c r="P249" s="151"/>
      <c r="Q249" s="146"/>
      <c r="R249" s="151" t="s">
        <v>148</v>
      </c>
      <c r="S249" s="156">
        <v>424007958</v>
      </c>
      <c r="T249" s="153" t="s">
        <v>35</v>
      </c>
      <c r="U249" s="151" t="s">
        <v>1649</v>
      </c>
      <c r="V249" s="154">
        <v>35384</v>
      </c>
      <c r="W249" s="149">
        <f t="shared" ca="1" si="3"/>
        <v>25</v>
      </c>
    </row>
    <row r="250" spans="10:23" x14ac:dyDescent="0.25">
      <c r="J250" s="147">
        <v>212008950</v>
      </c>
      <c r="K250" s="148">
        <v>7194252315</v>
      </c>
      <c r="L250" s="149" t="s">
        <v>28</v>
      </c>
      <c r="M250" s="150">
        <v>54749</v>
      </c>
      <c r="N250" s="151" t="s">
        <v>14</v>
      </c>
      <c r="O250" s="151"/>
      <c r="P250" s="151"/>
      <c r="Q250" s="146"/>
      <c r="R250" s="151" t="s">
        <v>125</v>
      </c>
      <c r="S250" s="156">
        <v>425008999</v>
      </c>
      <c r="T250" s="153" t="s">
        <v>27</v>
      </c>
      <c r="U250" s="151" t="s">
        <v>245</v>
      </c>
      <c r="V250" s="154">
        <v>37285</v>
      </c>
      <c r="W250" s="149">
        <f t="shared" ca="1" si="3"/>
        <v>19</v>
      </c>
    </row>
    <row r="251" spans="10:23" x14ac:dyDescent="0.25">
      <c r="J251" s="147">
        <v>725003649</v>
      </c>
      <c r="K251" s="148">
        <v>9701308831</v>
      </c>
      <c r="L251" s="149" t="s">
        <v>19</v>
      </c>
      <c r="M251" s="150">
        <v>47007</v>
      </c>
      <c r="N251" s="151" t="s">
        <v>18</v>
      </c>
      <c r="O251" s="151"/>
      <c r="P251" s="151"/>
      <c r="Q251" s="146"/>
      <c r="R251" s="151" t="s">
        <v>452</v>
      </c>
      <c r="S251" s="156">
        <v>428008045</v>
      </c>
      <c r="T251" s="153" t="s">
        <v>30</v>
      </c>
      <c r="U251" s="151" t="s">
        <v>1913</v>
      </c>
      <c r="V251" s="154">
        <v>40451</v>
      </c>
      <c r="W251" s="149">
        <f t="shared" ca="1" si="3"/>
        <v>11</v>
      </c>
    </row>
    <row r="252" spans="10:23" x14ac:dyDescent="0.25">
      <c r="J252" s="147">
        <v>833000750</v>
      </c>
      <c r="K252" s="148">
        <v>7198294156</v>
      </c>
      <c r="L252" s="149" t="s">
        <v>55</v>
      </c>
      <c r="M252" s="150">
        <v>115023</v>
      </c>
      <c r="N252" s="151" t="s">
        <v>18</v>
      </c>
      <c r="O252" s="151"/>
      <c r="P252" s="151"/>
      <c r="Q252" s="146"/>
      <c r="R252" s="151" t="s">
        <v>109</v>
      </c>
      <c r="S252" s="156">
        <v>430006440</v>
      </c>
      <c r="T252" s="153" t="s">
        <v>30</v>
      </c>
      <c r="U252" s="151" t="s">
        <v>709</v>
      </c>
      <c r="V252" s="154">
        <v>37061</v>
      </c>
      <c r="W252" s="149">
        <f t="shared" ca="1" si="3"/>
        <v>20</v>
      </c>
    </row>
    <row r="253" spans="10:23" x14ac:dyDescent="0.25">
      <c r="J253" s="147">
        <v>401009340</v>
      </c>
      <c r="K253" s="148">
        <v>5057819805</v>
      </c>
      <c r="L253" s="149" t="s">
        <v>28</v>
      </c>
      <c r="M253" s="150">
        <v>105220</v>
      </c>
      <c r="N253" s="151" t="s">
        <v>14</v>
      </c>
      <c r="O253" s="151"/>
      <c r="P253" s="151"/>
      <c r="Q253" s="146"/>
      <c r="R253" s="151" t="s">
        <v>799</v>
      </c>
      <c r="S253" s="156">
        <v>430002752</v>
      </c>
      <c r="T253" s="153" t="s">
        <v>35</v>
      </c>
      <c r="U253" s="151" t="s">
        <v>245</v>
      </c>
      <c r="V253" s="154">
        <v>35555</v>
      </c>
      <c r="W253" s="149">
        <f t="shared" ca="1" si="3"/>
        <v>24</v>
      </c>
    </row>
    <row r="254" spans="10:23" x14ac:dyDescent="0.25">
      <c r="J254" s="147">
        <v>240003824</v>
      </c>
      <c r="K254" s="148">
        <v>5057889149</v>
      </c>
      <c r="L254" s="149" t="s">
        <v>19</v>
      </c>
      <c r="M254" s="150">
        <v>115648</v>
      </c>
      <c r="N254" s="151" t="s">
        <v>18</v>
      </c>
      <c r="O254" s="151"/>
      <c r="P254" s="151"/>
      <c r="Q254" s="146"/>
      <c r="R254" s="151" t="s">
        <v>181</v>
      </c>
      <c r="S254" s="156">
        <v>431008194</v>
      </c>
      <c r="T254" s="153" t="s">
        <v>27</v>
      </c>
      <c r="U254" s="151" t="s">
        <v>1649</v>
      </c>
      <c r="V254" s="154">
        <v>40647</v>
      </c>
      <c r="W254" s="149">
        <f t="shared" ca="1" si="3"/>
        <v>10</v>
      </c>
    </row>
    <row r="255" spans="10:23" x14ac:dyDescent="0.25">
      <c r="J255" s="147">
        <v>559006477</v>
      </c>
      <c r="K255" s="148">
        <v>9703876146</v>
      </c>
      <c r="L255" s="149"/>
      <c r="M255" s="150">
        <v>73605</v>
      </c>
      <c r="N255" s="151" t="s">
        <v>22</v>
      </c>
      <c r="O255" s="151"/>
      <c r="P255" s="151"/>
      <c r="Q255" s="146"/>
      <c r="R255" s="151" t="s">
        <v>146</v>
      </c>
      <c r="S255" s="156">
        <v>431000330</v>
      </c>
      <c r="T255" s="153" t="s">
        <v>30</v>
      </c>
      <c r="U255" s="151" t="s">
        <v>1686</v>
      </c>
      <c r="V255" s="154">
        <v>41328</v>
      </c>
      <c r="W255" s="149">
        <f t="shared" ca="1" si="3"/>
        <v>8</v>
      </c>
    </row>
    <row r="256" spans="10:23" x14ac:dyDescent="0.25">
      <c r="J256" s="147">
        <v>712008212</v>
      </c>
      <c r="K256" s="148">
        <v>9702126707</v>
      </c>
      <c r="L256" s="149" t="s">
        <v>15</v>
      </c>
      <c r="M256" s="150">
        <v>61285</v>
      </c>
      <c r="N256" s="151" t="s">
        <v>14</v>
      </c>
      <c r="O256" s="151"/>
      <c r="P256" s="151"/>
      <c r="Q256" s="146"/>
      <c r="R256" s="151" t="s">
        <v>571</v>
      </c>
      <c r="S256" s="156">
        <v>432009378</v>
      </c>
      <c r="T256" s="153" t="s">
        <v>24</v>
      </c>
      <c r="U256" s="151" t="s">
        <v>1649</v>
      </c>
      <c r="V256" s="154">
        <v>42178</v>
      </c>
      <c r="W256" s="149">
        <f t="shared" ca="1" si="3"/>
        <v>6</v>
      </c>
    </row>
    <row r="257" spans="10:23" x14ac:dyDescent="0.25">
      <c r="J257" s="147">
        <v>464001556</v>
      </c>
      <c r="K257" s="148">
        <v>3033542524</v>
      </c>
      <c r="L257" s="149" t="s">
        <v>28</v>
      </c>
      <c r="M257" s="150">
        <v>125813</v>
      </c>
      <c r="N257" s="151" t="s">
        <v>14</v>
      </c>
      <c r="O257" s="151"/>
      <c r="P257" s="151"/>
      <c r="Q257" s="146"/>
      <c r="R257" s="151" t="s">
        <v>416</v>
      </c>
      <c r="S257" s="156">
        <v>432006414</v>
      </c>
      <c r="T257" s="153" t="s">
        <v>12</v>
      </c>
      <c r="U257" s="151" t="s">
        <v>13</v>
      </c>
      <c r="V257" s="154">
        <v>40341</v>
      </c>
      <c r="W257" s="149">
        <f t="shared" ca="1" si="3"/>
        <v>11</v>
      </c>
    </row>
    <row r="258" spans="10:23" x14ac:dyDescent="0.25">
      <c r="J258" s="147">
        <v>903005127</v>
      </c>
      <c r="K258" s="148">
        <v>3034479196</v>
      </c>
      <c r="L258" s="149" t="s">
        <v>55</v>
      </c>
      <c r="M258" s="150">
        <v>53654</v>
      </c>
      <c r="N258" s="151" t="s">
        <v>14</v>
      </c>
      <c r="O258" s="151"/>
      <c r="P258" s="151"/>
      <c r="Q258" s="146"/>
      <c r="R258" s="151" t="s">
        <v>620</v>
      </c>
      <c r="S258" s="156">
        <v>432005894</v>
      </c>
      <c r="T258" s="153" t="s">
        <v>27</v>
      </c>
      <c r="U258" s="151" t="s">
        <v>1649</v>
      </c>
      <c r="V258" s="154">
        <v>38299</v>
      </c>
      <c r="W258" s="149">
        <f t="shared" ref="W258:W321" ca="1" si="4">DATEDIF(V258,TODAY(),"Y")</f>
        <v>17</v>
      </c>
    </row>
    <row r="259" spans="10:23" x14ac:dyDescent="0.25">
      <c r="J259" s="147">
        <v>524000396</v>
      </c>
      <c r="K259" s="148">
        <v>9706049607</v>
      </c>
      <c r="L259" s="149" t="s">
        <v>55</v>
      </c>
      <c r="M259" s="150">
        <v>51413</v>
      </c>
      <c r="N259" s="151" t="s">
        <v>14</v>
      </c>
      <c r="O259" s="151"/>
      <c r="P259" s="151"/>
      <c r="Q259" s="146"/>
      <c r="R259" s="151" t="s">
        <v>295</v>
      </c>
      <c r="S259" s="156">
        <v>432007321</v>
      </c>
      <c r="T259" s="153" t="s">
        <v>30</v>
      </c>
      <c r="U259" s="151" t="s">
        <v>1647</v>
      </c>
      <c r="V259" s="154">
        <v>39272</v>
      </c>
      <c r="W259" s="149">
        <f t="shared" ca="1" si="4"/>
        <v>14</v>
      </c>
    </row>
    <row r="260" spans="10:23" x14ac:dyDescent="0.25">
      <c r="J260" s="147">
        <v>110005187</v>
      </c>
      <c r="K260" s="148">
        <v>3031534053</v>
      </c>
      <c r="L260" s="149"/>
      <c r="M260" s="150">
        <v>124005</v>
      </c>
      <c r="N260" s="151" t="s">
        <v>25</v>
      </c>
      <c r="O260" s="151"/>
      <c r="P260" s="151"/>
      <c r="Q260" s="146"/>
      <c r="R260" s="151" t="s">
        <v>17</v>
      </c>
      <c r="S260" s="156">
        <v>433000612</v>
      </c>
      <c r="T260" s="153" t="s">
        <v>12</v>
      </c>
      <c r="U260" s="151" t="s">
        <v>1644</v>
      </c>
      <c r="V260" s="154">
        <v>37780</v>
      </c>
      <c r="W260" s="149">
        <f t="shared" ca="1" si="4"/>
        <v>18</v>
      </c>
    </row>
    <row r="261" spans="10:23" x14ac:dyDescent="0.25">
      <c r="J261" s="147">
        <v>905007977</v>
      </c>
      <c r="K261" s="148">
        <v>9706674988</v>
      </c>
      <c r="L261" s="149"/>
      <c r="M261" s="150">
        <v>75337</v>
      </c>
      <c r="N261" s="151" t="s">
        <v>22</v>
      </c>
      <c r="O261" s="151"/>
      <c r="P261" s="151"/>
      <c r="Q261" s="146"/>
      <c r="R261" s="151" t="s">
        <v>687</v>
      </c>
      <c r="S261" s="156">
        <v>433000320</v>
      </c>
      <c r="T261" s="153" t="s">
        <v>30</v>
      </c>
      <c r="U261" s="151" t="s">
        <v>635</v>
      </c>
      <c r="V261" s="154">
        <v>36084</v>
      </c>
      <c r="W261" s="149">
        <f t="shared" ca="1" si="4"/>
        <v>23</v>
      </c>
    </row>
    <row r="262" spans="10:23" x14ac:dyDescent="0.25">
      <c r="J262" s="147">
        <v>866003432</v>
      </c>
      <c r="K262" s="148">
        <v>5054084456</v>
      </c>
      <c r="L262" s="149" t="s">
        <v>15</v>
      </c>
      <c r="M262" s="150">
        <v>119926</v>
      </c>
      <c r="N262" s="151" t="s">
        <v>14</v>
      </c>
      <c r="O262" s="151"/>
      <c r="P262" s="151"/>
      <c r="Q262" s="146"/>
      <c r="R262" s="151" t="s">
        <v>734</v>
      </c>
      <c r="S262" s="156">
        <v>435006387</v>
      </c>
      <c r="T262" s="153" t="s">
        <v>35</v>
      </c>
      <c r="U262" s="151" t="s">
        <v>1649</v>
      </c>
      <c r="V262" s="154">
        <v>38221</v>
      </c>
      <c r="W262" s="149">
        <f t="shared" ca="1" si="4"/>
        <v>17</v>
      </c>
    </row>
    <row r="263" spans="10:23" x14ac:dyDescent="0.25">
      <c r="J263" s="147">
        <v>761000800</v>
      </c>
      <c r="K263" s="148">
        <v>7195236892</v>
      </c>
      <c r="L263" s="149"/>
      <c r="M263" s="150">
        <v>76742</v>
      </c>
      <c r="N263" s="151" t="s">
        <v>22</v>
      </c>
      <c r="O263" s="151"/>
      <c r="P263" s="151"/>
      <c r="Q263" s="146"/>
      <c r="R263" s="151" t="s">
        <v>1627</v>
      </c>
      <c r="S263" s="156">
        <v>435009601</v>
      </c>
      <c r="T263" s="153" t="s">
        <v>27</v>
      </c>
      <c r="U263" s="151" t="s">
        <v>709</v>
      </c>
      <c r="V263" s="154">
        <v>35845</v>
      </c>
      <c r="W263" s="149">
        <f t="shared" ca="1" si="4"/>
        <v>23</v>
      </c>
    </row>
    <row r="264" spans="10:23" x14ac:dyDescent="0.25">
      <c r="J264" s="147">
        <v>532009702</v>
      </c>
      <c r="K264" s="148">
        <v>5053557946</v>
      </c>
      <c r="L264" s="149" t="s">
        <v>55</v>
      </c>
      <c r="M264" s="150">
        <v>77790</v>
      </c>
      <c r="N264" s="151" t="s">
        <v>14</v>
      </c>
      <c r="O264" s="151"/>
      <c r="P264" s="151"/>
      <c r="Q264" s="146"/>
      <c r="R264" s="151" t="s">
        <v>288</v>
      </c>
      <c r="S264" s="156">
        <v>435007144</v>
      </c>
      <c r="T264" s="153" t="s">
        <v>24</v>
      </c>
      <c r="U264" s="151" t="s">
        <v>709</v>
      </c>
      <c r="V264" s="154">
        <v>38933</v>
      </c>
      <c r="W264" s="149">
        <f t="shared" ca="1" si="4"/>
        <v>15</v>
      </c>
    </row>
    <row r="265" spans="10:23" x14ac:dyDescent="0.25">
      <c r="J265" s="147">
        <v>544000413</v>
      </c>
      <c r="K265" s="148">
        <v>3034727385</v>
      </c>
      <c r="L265" s="149"/>
      <c r="M265" s="150">
        <v>28475</v>
      </c>
      <c r="N265" s="151" t="s">
        <v>22</v>
      </c>
      <c r="O265" s="151"/>
      <c r="P265" s="151"/>
      <c r="Q265" s="146"/>
      <c r="R265" s="151" t="s">
        <v>476</v>
      </c>
      <c r="S265" s="156">
        <v>437004721</v>
      </c>
      <c r="T265" s="153" t="s">
        <v>30</v>
      </c>
      <c r="U265" s="151" t="s">
        <v>1647</v>
      </c>
      <c r="V265" s="154">
        <v>38526</v>
      </c>
      <c r="W265" s="149">
        <f t="shared" ca="1" si="4"/>
        <v>16</v>
      </c>
    </row>
    <row r="266" spans="10:23" x14ac:dyDescent="0.25">
      <c r="J266" s="147">
        <v>644004338</v>
      </c>
      <c r="K266" s="148">
        <v>3032304625</v>
      </c>
      <c r="L266" s="149" t="s">
        <v>28</v>
      </c>
      <c r="M266" s="150">
        <v>38334</v>
      </c>
      <c r="N266" s="151" t="s">
        <v>18</v>
      </c>
      <c r="O266" s="151"/>
      <c r="P266" s="151"/>
      <c r="Q266" s="146"/>
      <c r="R266" s="151" t="s">
        <v>298</v>
      </c>
      <c r="S266" s="156">
        <v>437006042</v>
      </c>
      <c r="T266" s="153" t="s">
        <v>35</v>
      </c>
      <c r="U266" s="151" t="s">
        <v>245</v>
      </c>
      <c r="V266" s="154">
        <v>37112</v>
      </c>
      <c r="W266" s="149">
        <f t="shared" ca="1" si="4"/>
        <v>20</v>
      </c>
    </row>
    <row r="267" spans="10:23" x14ac:dyDescent="0.25">
      <c r="J267" s="147">
        <v>342000721</v>
      </c>
      <c r="K267" s="148">
        <v>5057362525</v>
      </c>
      <c r="L267" s="149" t="s">
        <v>15</v>
      </c>
      <c r="M267" s="150">
        <v>39293</v>
      </c>
      <c r="N267" s="151" t="s">
        <v>14</v>
      </c>
      <c r="O267" s="151"/>
      <c r="P267" s="151"/>
      <c r="Q267" s="146"/>
      <c r="R267" s="151" t="s">
        <v>168</v>
      </c>
      <c r="S267" s="156">
        <v>438002519</v>
      </c>
      <c r="T267" s="153" t="s">
        <v>12</v>
      </c>
      <c r="U267" s="151" t="s">
        <v>245</v>
      </c>
      <c r="V267" s="154">
        <v>39544</v>
      </c>
      <c r="W267" s="149">
        <f t="shared" ca="1" si="4"/>
        <v>13</v>
      </c>
    </row>
    <row r="268" spans="10:23" x14ac:dyDescent="0.25">
      <c r="J268" s="147">
        <v>670006997</v>
      </c>
      <c r="K268" s="148">
        <v>7191397811</v>
      </c>
      <c r="L268" s="149" t="s">
        <v>19</v>
      </c>
      <c r="M268" s="150">
        <v>48398</v>
      </c>
      <c r="N268" s="151" t="s">
        <v>14</v>
      </c>
      <c r="O268" s="151"/>
      <c r="P268" s="151"/>
      <c r="Q268" s="146"/>
      <c r="R268" s="151" t="s">
        <v>686</v>
      </c>
      <c r="S268" s="156">
        <v>440009865</v>
      </c>
      <c r="T268" s="153" t="s">
        <v>30</v>
      </c>
      <c r="U268" s="151" t="s">
        <v>635</v>
      </c>
      <c r="V268" s="154">
        <v>37421</v>
      </c>
      <c r="W268" s="149">
        <f t="shared" ca="1" si="4"/>
        <v>19</v>
      </c>
    </row>
    <row r="269" spans="10:23" x14ac:dyDescent="0.25">
      <c r="J269" s="147">
        <v>567008445</v>
      </c>
      <c r="K269" s="148">
        <v>3037686976</v>
      </c>
      <c r="L269" s="149" t="s">
        <v>55</v>
      </c>
      <c r="M269" s="150">
        <v>113706</v>
      </c>
      <c r="N269" s="151" t="s">
        <v>14</v>
      </c>
      <c r="O269" s="151"/>
      <c r="P269" s="151"/>
      <c r="Q269" s="146"/>
      <c r="R269" s="151" t="s">
        <v>676</v>
      </c>
      <c r="S269" s="156">
        <v>441009123</v>
      </c>
      <c r="T269" s="153" t="s">
        <v>12</v>
      </c>
      <c r="U269" s="151" t="s">
        <v>1639</v>
      </c>
      <c r="V269" s="154">
        <v>35371</v>
      </c>
      <c r="W269" s="149">
        <f t="shared" ca="1" si="4"/>
        <v>25</v>
      </c>
    </row>
    <row r="270" spans="10:23" x14ac:dyDescent="0.25">
      <c r="J270" s="155">
        <v>658001541</v>
      </c>
      <c r="K270" s="148">
        <v>3037785583</v>
      </c>
      <c r="L270" s="149"/>
      <c r="M270" s="150">
        <v>95602</v>
      </c>
      <c r="N270" s="151" t="s">
        <v>22</v>
      </c>
      <c r="O270" s="151"/>
      <c r="P270" s="151"/>
      <c r="Q270" s="146"/>
      <c r="R270" s="151" t="s">
        <v>716</v>
      </c>
      <c r="S270" s="156">
        <v>443001756</v>
      </c>
      <c r="T270" s="153" t="s">
        <v>35</v>
      </c>
      <c r="U270" s="151" t="s">
        <v>1676</v>
      </c>
      <c r="V270" s="154">
        <v>36695</v>
      </c>
      <c r="W270" s="149">
        <f t="shared" ca="1" si="4"/>
        <v>21</v>
      </c>
    </row>
    <row r="271" spans="10:23" x14ac:dyDescent="0.25">
      <c r="J271" s="147">
        <v>957003327</v>
      </c>
      <c r="K271" s="148">
        <v>3035368383</v>
      </c>
      <c r="L271" s="149" t="s">
        <v>15</v>
      </c>
      <c r="M271" s="150">
        <v>58740</v>
      </c>
      <c r="N271" s="151" t="s">
        <v>14</v>
      </c>
      <c r="O271" s="151"/>
      <c r="P271" s="151"/>
      <c r="Q271" s="146"/>
      <c r="R271" s="151" t="s">
        <v>422</v>
      </c>
      <c r="S271" s="156">
        <v>443007002</v>
      </c>
      <c r="T271" s="153" t="s">
        <v>35</v>
      </c>
      <c r="U271" s="151" t="s">
        <v>635</v>
      </c>
      <c r="V271" s="154">
        <v>35952</v>
      </c>
      <c r="W271" s="149">
        <f t="shared" ca="1" si="4"/>
        <v>23</v>
      </c>
    </row>
    <row r="272" spans="10:23" x14ac:dyDescent="0.25">
      <c r="J272" s="147">
        <v>607007105</v>
      </c>
      <c r="K272" s="148">
        <v>3037925201</v>
      </c>
      <c r="L272" s="149" t="s">
        <v>40</v>
      </c>
      <c r="M272" s="150">
        <v>77232</v>
      </c>
      <c r="N272" s="151" t="s">
        <v>14</v>
      </c>
      <c r="O272" s="151"/>
      <c r="P272" s="151"/>
      <c r="Q272" s="146"/>
      <c r="R272" s="151" t="s">
        <v>52</v>
      </c>
      <c r="S272" s="156">
        <v>443001198</v>
      </c>
      <c r="T272" s="153" t="s">
        <v>12</v>
      </c>
      <c r="U272" s="151" t="s">
        <v>1647</v>
      </c>
      <c r="V272" s="154">
        <v>40964</v>
      </c>
      <c r="W272" s="149">
        <f t="shared" ca="1" si="4"/>
        <v>9</v>
      </c>
    </row>
    <row r="273" spans="10:23" x14ac:dyDescent="0.25">
      <c r="J273" s="147">
        <v>138003702</v>
      </c>
      <c r="K273" s="148">
        <v>3033820613</v>
      </c>
      <c r="L273" s="149" t="s">
        <v>55</v>
      </c>
      <c r="M273" s="150">
        <v>70256</v>
      </c>
      <c r="N273" s="151" t="s">
        <v>14</v>
      </c>
      <c r="O273" s="151"/>
      <c r="P273" s="151"/>
      <c r="Q273" s="146"/>
      <c r="R273" s="151" t="s">
        <v>240</v>
      </c>
      <c r="S273" s="156">
        <v>445003754</v>
      </c>
      <c r="T273" s="153" t="s">
        <v>35</v>
      </c>
      <c r="U273" s="151" t="s">
        <v>1644</v>
      </c>
      <c r="V273" s="154">
        <v>37781</v>
      </c>
      <c r="W273" s="149">
        <f t="shared" ca="1" si="4"/>
        <v>18</v>
      </c>
    </row>
    <row r="274" spans="10:23" x14ac:dyDescent="0.25">
      <c r="J274" s="147">
        <v>488002498</v>
      </c>
      <c r="K274" s="148">
        <v>7193962015</v>
      </c>
      <c r="L274" s="149" t="s">
        <v>15</v>
      </c>
      <c r="M274" s="150">
        <v>123061</v>
      </c>
      <c r="N274" s="151" t="s">
        <v>14</v>
      </c>
      <c r="O274" s="151"/>
      <c r="P274" s="151"/>
      <c r="Q274" s="146"/>
      <c r="R274" s="151" t="s">
        <v>766</v>
      </c>
      <c r="S274" s="156">
        <v>445000636</v>
      </c>
      <c r="T274" s="153" t="s">
        <v>12</v>
      </c>
      <c r="U274" s="151" t="s">
        <v>1649</v>
      </c>
      <c r="V274" s="154">
        <v>37075</v>
      </c>
      <c r="W274" s="149">
        <f t="shared" ca="1" si="4"/>
        <v>20</v>
      </c>
    </row>
    <row r="275" spans="10:23" x14ac:dyDescent="0.25">
      <c r="J275" s="147">
        <v>599003031</v>
      </c>
      <c r="K275" s="148">
        <v>3035399385</v>
      </c>
      <c r="L275" s="149" t="s">
        <v>55</v>
      </c>
      <c r="M275" s="150">
        <v>115221</v>
      </c>
      <c r="N275" s="151" t="s">
        <v>14</v>
      </c>
      <c r="O275" s="151"/>
      <c r="P275" s="151"/>
      <c r="Q275" s="146"/>
      <c r="R275" s="151" t="s">
        <v>649</v>
      </c>
      <c r="S275" s="156">
        <v>446005905</v>
      </c>
      <c r="T275" s="153" t="s">
        <v>12</v>
      </c>
      <c r="U275" s="151" t="s">
        <v>1716</v>
      </c>
      <c r="V275" s="154">
        <v>38817</v>
      </c>
      <c r="W275" s="149">
        <f t="shared" ca="1" si="4"/>
        <v>15</v>
      </c>
    </row>
    <row r="276" spans="10:23" x14ac:dyDescent="0.25">
      <c r="J276" s="147">
        <v>646009109</v>
      </c>
      <c r="K276" s="148">
        <v>9705202015</v>
      </c>
      <c r="L276" s="149" t="s">
        <v>28</v>
      </c>
      <c r="M276" s="150">
        <v>113680</v>
      </c>
      <c r="N276" s="151" t="s">
        <v>14</v>
      </c>
      <c r="O276" s="151"/>
      <c r="P276" s="151"/>
      <c r="Q276" s="146"/>
      <c r="R276" s="151" t="s">
        <v>174</v>
      </c>
      <c r="S276" s="156">
        <v>448003115</v>
      </c>
      <c r="T276" s="153" t="s">
        <v>35</v>
      </c>
      <c r="U276" s="151" t="s">
        <v>1647</v>
      </c>
      <c r="V276" s="154">
        <v>37010</v>
      </c>
      <c r="W276" s="149">
        <f t="shared" ca="1" si="4"/>
        <v>20</v>
      </c>
    </row>
    <row r="277" spans="10:23" x14ac:dyDescent="0.25">
      <c r="J277" s="147">
        <v>184003833</v>
      </c>
      <c r="K277" s="148">
        <v>7192259651</v>
      </c>
      <c r="L277" s="149"/>
      <c r="M277" s="150">
        <v>38970</v>
      </c>
      <c r="N277" s="151" t="s">
        <v>22</v>
      </c>
      <c r="O277" s="151"/>
      <c r="P277" s="151"/>
      <c r="Q277" s="146"/>
      <c r="R277" s="151" t="s">
        <v>405</v>
      </c>
      <c r="S277" s="156">
        <v>450008263</v>
      </c>
      <c r="T277" s="153" t="s">
        <v>30</v>
      </c>
      <c r="U277" s="151" t="s">
        <v>1676</v>
      </c>
      <c r="V277" s="154">
        <v>37177</v>
      </c>
      <c r="W277" s="149">
        <f t="shared" ca="1" si="4"/>
        <v>20</v>
      </c>
    </row>
    <row r="278" spans="10:23" x14ac:dyDescent="0.25">
      <c r="J278" s="147">
        <v>479000468</v>
      </c>
      <c r="K278" s="148">
        <v>7197560634</v>
      </c>
      <c r="L278" s="149"/>
      <c r="M278" s="150">
        <v>49147</v>
      </c>
      <c r="N278" s="151" t="s">
        <v>22</v>
      </c>
      <c r="O278" s="151"/>
      <c r="P278" s="151"/>
      <c r="Q278" s="146"/>
      <c r="R278" s="151" t="s">
        <v>110</v>
      </c>
      <c r="S278" s="156">
        <v>453005250</v>
      </c>
      <c r="T278" s="153" t="s">
        <v>49</v>
      </c>
      <c r="U278" s="151" t="s">
        <v>245</v>
      </c>
      <c r="V278" s="154">
        <v>40798</v>
      </c>
      <c r="W278" s="149">
        <f t="shared" ca="1" si="4"/>
        <v>10</v>
      </c>
    </row>
    <row r="279" spans="10:23" x14ac:dyDescent="0.25">
      <c r="J279" s="147">
        <v>593006512</v>
      </c>
      <c r="K279" s="148">
        <v>7198451642</v>
      </c>
      <c r="L279" s="149" t="s">
        <v>55</v>
      </c>
      <c r="M279" s="150">
        <v>107416</v>
      </c>
      <c r="N279" s="151" t="s">
        <v>14</v>
      </c>
      <c r="O279" s="151"/>
      <c r="P279" s="151"/>
      <c r="Q279" s="146"/>
      <c r="R279" s="151" t="s">
        <v>274</v>
      </c>
      <c r="S279" s="156">
        <v>455008527</v>
      </c>
      <c r="T279" s="153" t="s">
        <v>27</v>
      </c>
      <c r="U279" s="151" t="s">
        <v>1686</v>
      </c>
      <c r="V279" s="154">
        <v>36664</v>
      </c>
      <c r="W279" s="149">
        <f t="shared" ca="1" si="4"/>
        <v>21</v>
      </c>
    </row>
    <row r="280" spans="10:23" x14ac:dyDescent="0.25">
      <c r="J280" s="147">
        <v>318002120</v>
      </c>
      <c r="K280" s="148">
        <v>3035228252</v>
      </c>
      <c r="L280" s="149" t="s">
        <v>40</v>
      </c>
      <c r="M280" s="150">
        <v>55312</v>
      </c>
      <c r="N280" s="151" t="s">
        <v>14</v>
      </c>
      <c r="O280" s="151"/>
      <c r="P280" s="151"/>
      <c r="Q280" s="146"/>
      <c r="R280" s="151" t="s">
        <v>563</v>
      </c>
      <c r="S280" s="156">
        <v>458002691</v>
      </c>
      <c r="T280" s="153" t="s">
        <v>49</v>
      </c>
      <c r="U280" s="151" t="s">
        <v>245</v>
      </c>
      <c r="V280" s="154">
        <v>38008</v>
      </c>
      <c r="W280" s="149">
        <f t="shared" ca="1" si="4"/>
        <v>17</v>
      </c>
    </row>
    <row r="281" spans="10:23" x14ac:dyDescent="0.25">
      <c r="J281" s="147">
        <v>687008279</v>
      </c>
      <c r="K281" s="148">
        <v>9704442207</v>
      </c>
      <c r="L281" s="149" t="s">
        <v>55</v>
      </c>
      <c r="M281" s="150">
        <v>127365</v>
      </c>
      <c r="N281" s="151" t="s">
        <v>14</v>
      </c>
      <c r="O281" s="151"/>
      <c r="P281" s="151"/>
      <c r="Q281" s="146"/>
      <c r="R281" s="151" t="s">
        <v>757</v>
      </c>
      <c r="S281" s="156">
        <v>459004225</v>
      </c>
      <c r="T281" s="153" t="s">
        <v>30</v>
      </c>
      <c r="U281" s="151" t="s">
        <v>709</v>
      </c>
      <c r="V281" s="154">
        <v>41652</v>
      </c>
      <c r="W281" s="149">
        <f t="shared" ca="1" si="4"/>
        <v>8</v>
      </c>
    </row>
    <row r="282" spans="10:23" x14ac:dyDescent="0.25">
      <c r="J282" s="147">
        <v>824003038</v>
      </c>
      <c r="K282" s="148">
        <v>5055508095</v>
      </c>
      <c r="L282" s="149" t="s">
        <v>15</v>
      </c>
      <c r="M282" s="150">
        <v>75119</v>
      </c>
      <c r="N282" s="151" t="s">
        <v>14</v>
      </c>
      <c r="O282" s="151"/>
      <c r="P282" s="151"/>
      <c r="Q282" s="146"/>
      <c r="R282" s="151" t="s">
        <v>494</v>
      </c>
      <c r="S282" s="156">
        <v>462007368</v>
      </c>
      <c r="T282" s="153" t="s">
        <v>35</v>
      </c>
      <c r="U282" s="151" t="s">
        <v>709</v>
      </c>
      <c r="V282" s="154">
        <v>42561</v>
      </c>
      <c r="W282" s="149">
        <f t="shared" ca="1" si="4"/>
        <v>5</v>
      </c>
    </row>
    <row r="283" spans="10:23" x14ac:dyDescent="0.25">
      <c r="J283" s="147">
        <v>976007455</v>
      </c>
      <c r="K283" s="148">
        <v>5055592950</v>
      </c>
      <c r="L283" s="149" t="s">
        <v>15</v>
      </c>
      <c r="M283" s="150">
        <v>92239</v>
      </c>
      <c r="N283" s="151" t="s">
        <v>14</v>
      </c>
      <c r="O283" s="151"/>
      <c r="P283" s="151"/>
      <c r="Q283" s="146"/>
      <c r="R283" s="151" t="s">
        <v>243</v>
      </c>
      <c r="S283" s="156">
        <v>463001277</v>
      </c>
      <c r="T283" s="153" t="s">
        <v>35</v>
      </c>
      <c r="U283" s="151" t="s">
        <v>1716</v>
      </c>
      <c r="V283" s="154">
        <v>37598</v>
      </c>
      <c r="W283" s="149">
        <f t="shared" ca="1" si="4"/>
        <v>19</v>
      </c>
    </row>
    <row r="284" spans="10:23" x14ac:dyDescent="0.25">
      <c r="J284" s="147">
        <v>676009815</v>
      </c>
      <c r="K284" s="148">
        <v>5057950668</v>
      </c>
      <c r="L284" s="149"/>
      <c r="M284" s="150">
        <v>95626</v>
      </c>
      <c r="N284" s="151" t="s">
        <v>22</v>
      </c>
      <c r="O284" s="151"/>
      <c r="P284" s="151"/>
      <c r="Q284" s="146"/>
      <c r="R284" s="151" t="s">
        <v>66</v>
      </c>
      <c r="S284" s="156">
        <v>464001556</v>
      </c>
      <c r="T284" s="153" t="s">
        <v>35</v>
      </c>
      <c r="U284" s="151" t="s">
        <v>1647</v>
      </c>
      <c r="V284" s="154">
        <v>39100</v>
      </c>
      <c r="W284" s="149">
        <f t="shared" ca="1" si="4"/>
        <v>15</v>
      </c>
    </row>
    <row r="285" spans="10:23" x14ac:dyDescent="0.25">
      <c r="J285" s="147">
        <v>119001416</v>
      </c>
      <c r="K285" s="148">
        <v>5058527032</v>
      </c>
      <c r="L285" s="149"/>
      <c r="M285" s="150">
        <v>56435</v>
      </c>
      <c r="N285" s="151" t="s">
        <v>22</v>
      </c>
      <c r="O285" s="151"/>
      <c r="P285" s="151"/>
      <c r="Q285" s="146"/>
      <c r="R285" s="151" t="s">
        <v>310</v>
      </c>
      <c r="S285" s="156">
        <v>464005175</v>
      </c>
      <c r="T285" s="153" t="s">
        <v>35</v>
      </c>
      <c r="U285" s="151" t="s">
        <v>245</v>
      </c>
      <c r="V285" s="154">
        <v>37280</v>
      </c>
      <c r="W285" s="149">
        <f t="shared" ca="1" si="4"/>
        <v>19</v>
      </c>
    </row>
    <row r="286" spans="10:23" x14ac:dyDescent="0.25">
      <c r="J286" s="147">
        <v>815000995</v>
      </c>
      <c r="K286" s="148">
        <v>3032380636</v>
      </c>
      <c r="L286" s="149"/>
      <c r="M286" s="150">
        <v>48406</v>
      </c>
      <c r="N286" s="151" t="s">
        <v>22</v>
      </c>
      <c r="O286" s="151"/>
      <c r="P286" s="151"/>
      <c r="Q286" s="146"/>
      <c r="R286" s="151" t="s">
        <v>727</v>
      </c>
      <c r="S286" s="156">
        <v>466002274</v>
      </c>
      <c r="T286" s="153" t="s">
        <v>35</v>
      </c>
      <c r="U286" s="151" t="s">
        <v>1649</v>
      </c>
      <c r="V286" s="154">
        <v>35873</v>
      </c>
      <c r="W286" s="149">
        <f t="shared" ca="1" si="4"/>
        <v>23</v>
      </c>
    </row>
    <row r="287" spans="10:23" x14ac:dyDescent="0.25">
      <c r="J287" s="147">
        <v>549004126</v>
      </c>
      <c r="K287" s="148">
        <v>7194221208</v>
      </c>
      <c r="L287" s="149"/>
      <c r="M287" s="150">
        <v>93192</v>
      </c>
      <c r="N287" s="151" t="s">
        <v>22</v>
      </c>
      <c r="O287" s="151"/>
      <c r="P287" s="151"/>
      <c r="Q287" s="146"/>
      <c r="R287" s="151" t="s">
        <v>618</v>
      </c>
      <c r="S287" s="156">
        <v>469000778</v>
      </c>
      <c r="T287" s="153" t="s">
        <v>30</v>
      </c>
      <c r="U287" s="151" t="s">
        <v>709</v>
      </c>
      <c r="V287" s="154">
        <v>36749</v>
      </c>
      <c r="W287" s="149">
        <f t="shared" ca="1" si="4"/>
        <v>21</v>
      </c>
    </row>
    <row r="288" spans="10:23" x14ac:dyDescent="0.25">
      <c r="J288" s="147">
        <v>168009763</v>
      </c>
      <c r="K288" s="148">
        <v>3033640748</v>
      </c>
      <c r="L288" s="149" t="s">
        <v>15</v>
      </c>
      <c r="M288" s="150">
        <v>67314</v>
      </c>
      <c r="N288" s="151" t="s">
        <v>14</v>
      </c>
      <c r="O288" s="151"/>
      <c r="P288" s="151"/>
      <c r="Q288" s="146"/>
      <c r="R288" s="151" t="s">
        <v>520</v>
      </c>
      <c r="S288" s="156">
        <v>469009877</v>
      </c>
      <c r="T288" s="153" t="s">
        <v>24</v>
      </c>
      <c r="U288" s="151" t="s">
        <v>398</v>
      </c>
      <c r="V288" s="154">
        <v>39331</v>
      </c>
      <c r="W288" s="149">
        <f t="shared" ca="1" si="4"/>
        <v>14</v>
      </c>
    </row>
    <row r="289" spans="10:23" x14ac:dyDescent="0.25">
      <c r="J289" s="147">
        <v>432007321</v>
      </c>
      <c r="K289" s="148">
        <v>3032339143</v>
      </c>
      <c r="L289" s="149" t="s">
        <v>19</v>
      </c>
      <c r="M289" s="150">
        <v>85901</v>
      </c>
      <c r="N289" s="151" t="s">
        <v>14</v>
      </c>
      <c r="O289" s="151"/>
      <c r="P289" s="151"/>
      <c r="Q289" s="146"/>
      <c r="R289" s="151" t="s">
        <v>360</v>
      </c>
      <c r="S289" s="156">
        <v>469007161</v>
      </c>
      <c r="T289" s="153" t="s">
        <v>35</v>
      </c>
      <c r="U289" s="151" t="s">
        <v>1730</v>
      </c>
      <c r="V289" s="154">
        <v>38099</v>
      </c>
      <c r="W289" s="149">
        <f t="shared" ca="1" si="4"/>
        <v>17</v>
      </c>
    </row>
    <row r="290" spans="10:23" x14ac:dyDescent="0.25">
      <c r="J290" s="147">
        <v>681001880</v>
      </c>
      <c r="K290" s="148">
        <v>3034588703</v>
      </c>
      <c r="L290" s="149" t="s">
        <v>28</v>
      </c>
      <c r="M290" s="150">
        <v>95112</v>
      </c>
      <c r="N290" s="151" t="s">
        <v>14</v>
      </c>
      <c r="O290" s="151"/>
      <c r="P290" s="151"/>
      <c r="Q290" s="146"/>
      <c r="R290" s="151" t="s">
        <v>624</v>
      </c>
      <c r="S290" s="156">
        <v>472002901</v>
      </c>
      <c r="T290" s="153" t="s">
        <v>27</v>
      </c>
      <c r="U290" s="151" t="s">
        <v>1691</v>
      </c>
      <c r="V290" s="154">
        <v>38688</v>
      </c>
      <c r="W290" s="149">
        <f t="shared" ca="1" si="4"/>
        <v>16</v>
      </c>
    </row>
    <row r="291" spans="10:23" x14ac:dyDescent="0.25">
      <c r="J291" s="147">
        <v>556003833</v>
      </c>
      <c r="K291" s="148">
        <v>9703451072</v>
      </c>
      <c r="L291" s="149" t="s">
        <v>55</v>
      </c>
      <c r="M291" s="150">
        <v>77832</v>
      </c>
      <c r="N291" s="151" t="s">
        <v>14</v>
      </c>
      <c r="O291" s="151"/>
      <c r="P291" s="151"/>
      <c r="Q291" s="146"/>
      <c r="R291" s="151" t="s">
        <v>651</v>
      </c>
      <c r="S291" s="156">
        <v>475007086</v>
      </c>
      <c r="T291" s="153" t="s">
        <v>27</v>
      </c>
      <c r="U291" s="151" t="s">
        <v>1691</v>
      </c>
      <c r="V291" s="154">
        <v>40993</v>
      </c>
      <c r="W291" s="149">
        <f t="shared" ca="1" si="4"/>
        <v>9</v>
      </c>
    </row>
    <row r="292" spans="10:23" x14ac:dyDescent="0.25">
      <c r="J292" s="147">
        <v>775006154</v>
      </c>
      <c r="K292" s="148">
        <v>7194532398</v>
      </c>
      <c r="L292" s="149" t="s">
        <v>15</v>
      </c>
      <c r="M292" s="150">
        <v>43677</v>
      </c>
      <c r="N292" s="151" t="s">
        <v>14</v>
      </c>
      <c r="O292" s="151"/>
      <c r="P292" s="151"/>
      <c r="Q292" s="146"/>
      <c r="R292" s="151" t="s">
        <v>446</v>
      </c>
      <c r="S292" s="156">
        <v>476000694</v>
      </c>
      <c r="T292" s="153" t="s">
        <v>12</v>
      </c>
      <c r="U292" s="151" t="s">
        <v>1649</v>
      </c>
      <c r="V292" s="154">
        <v>42345</v>
      </c>
      <c r="W292" s="149">
        <f t="shared" ca="1" si="4"/>
        <v>6</v>
      </c>
    </row>
    <row r="293" spans="10:23" x14ac:dyDescent="0.25">
      <c r="J293" s="147">
        <v>949003495</v>
      </c>
      <c r="K293" s="148">
        <v>3033539483</v>
      </c>
      <c r="L293" s="149" t="s">
        <v>40</v>
      </c>
      <c r="M293" s="150">
        <v>68054</v>
      </c>
      <c r="N293" s="151" t="s">
        <v>14</v>
      </c>
      <c r="O293" s="151"/>
      <c r="P293" s="151"/>
      <c r="Q293" s="146"/>
      <c r="R293" s="151" t="s">
        <v>213</v>
      </c>
      <c r="S293" s="156">
        <v>479004781</v>
      </c>
      <c r="T293" s="153" t="s">
        <v>30</v>
      </c>
      <c r="U293" s="151" t="s">
        <v>245</v>
      </c>
      <c r="V293" s="154">
        <v>35537</v>
      </c>
      <c r="W293" s="149">
        <f t="shared" ca="1" si="4"/>
        <v>24</v>
      </c>
    </row>
    <row r="294" spans="10:23" x14ac:dyDescent="0.25">
      <c r="J294" s="147">
        <v>183005312</v>
      </c>
      <c r="K294" s="148">
        <v>9701162663</v>
      </c>
      <c r="L294" s="149"/>
      <c r="M294" s="150">
        <v>64329</v>
      </c>
      <c r="N294" s="151" t="s">
        <v>22</v>
      </c>
      <c r="O294" s="151"/>
      <c r="P294" s="151"/>
      <c r="Q294" s="146"/>
      <c r="R294" s="151" t="s">
        <v>561</v>
      </c>
      <c r="S294" s="156">
        <v>479000468</v>
      </c>
      <c r="T294" s="153" t="s">
        <v>30</v>
      </c>
      <c r="U294" s="151" t="s">
        <v>810</v>
      </c>
      <c r="V294" s="154">
        <v>35927</v>
      </c>
      <c r="W294" s="149">
        <f t="shared" ca="1" si="4"/>
        <v>23</v>
      </c>
    </row>
    <row r="295" spans="10:23" x14ac:dyDescent="0.25">
      <c r="J295" s="147">
        <v>529009100</v>
      </c>
      <c r="K295" s="148">
        <v>5052911046</v>
      </c>
      <c r="L295" s="149" t="s">
        <v>15</v>
      </c>
      <c r="M295" s="150">
        <v>76963</v>
      </c>
      <c r="N295" s="151" t="s">
        <v>14</v>
      </c>
      <c r="O295" s="151"/>
      <c r="P295" s="151"/>
      <c r="Q295" s="146"/>
      <c r="R295" s="151" t="s">
        <v>26</v>
      </c>
      <c r="S295" s="156">
        <v>479004243</v>
      </c>
      <c r="T295" s="153" t="s">
        <v>49</v>
      </c>
      <c r="U295" s="151" t="s">
        <v>635</v>
      </c>
      <c r="V295" s="154">
        <v>42002</v>
      </c>
      <c r="W295" s="149">
        <f t="shared" ca="1" si="4"/>
        <v>7</v>
      </c>
    </row>
    <row r="296" spans="10:23" x14ac:dyDescent="0.25">
      <c r="J296" s="147">
        <v>635002174</v>
      </c>
      <c r="K296" s="148">
        <v>9701384592</v>
      </c>
      <c r="L296" s="149" t="s">
        <v>55</v>
      </c>
      <c r="M296" s="150">
        <v>62324</v>
      </c>
      <c r="N296" s="151" t="s">
        <v>18</v>
      </c>
      <c r="O296" s="151"/>
      <c r="P296" s="151"/>
      <c r="Q296" s="146"/>
      <c r="R296" s="151" t="s">
        <v>553</v>
      </c>
      <c r="S296" s="156">
        <v>483008807</v>
      </c>
      <c r="T296" s="153" t="s">
        <v>49</v>
      </c>
      <c r="U296" s="151" t="s">
        <v>1676</v>
      </c>
      <c r="V296" s="154">
        <v>38187</v>
      </c>
      <c r="W296" s="149">
        <f t="shared" ca="1" si="4"/>
        <v>17</v>
      </c>
    </row>
    <row r="297" spans="10:23" x14ac:dyDescent="0.25">
      <c r="J297" s="147">
        <v>553009908</v>
      </c>
      <c r="K297" s="148">
        <v>5051658481</v>
      </c>
      <c r="L297" s="149"/>
      <c r="M297" s="150">
        <v>36457</v>
      </c>
      <c r="N297" s="151" t="s">
        <v>22</v>
      </c>
      <c r="O297" s="151"/>
      <c r="P297" s="151"/>
      <c r="Q297" s="146"/>
      <c r="R297" s="151" t="s">
        <v>265</v>
      </c>
      <c r="S297" s="156">
        <v>488002566</v>
      </c>
      <c r="T297" s="153" t="s">
        <v>35</v>
      </c>
      <c r="U297" s="151" t="s">
        <v>709</v>
      </c>
      <c r="V297" s="154">
        <v>36647</v>
      </c>
      <c r="W297" s="149">
        <f t="shared" ca="1" si="4"/>
        <v>21</v>
      </c>
    </row>
    <row r="298" spans="10:23" x14ac:dyDescent="0.25">
      <c r="J298" s="147">
        <v>591008002</v>
      </c>
      <c r="K298" s="148">
        <v>3031362796</v>
      </c>
      <c r="L298" s="149"/>
      <c r="M298" s="150">
        <v>93425</v>
      </c>
      <c r="N298" s="151" t="s">
        <v>22</v>
      </c>
      <c r="O298" s="151"/>
      <c r="P298" s="151"/>
      <c r="Q298" s="146"/>
      <c r="R298" s="151" t="s">
        <v>386</v>
      </c>
      <c r="S298" s="156">
        <v>488002498</v>
      </c>
      <c r="T298" s="153" t="s">
        <v>12</v>
      </c>
      <c r="U298" s="151" t="s">
        <v>1647</v>
      </c>
      <c r="V298" s="154">
        <v>39884</v>
      </c>
      <c r="W298" s="149">
        <f t="shared" ca="1" si="4"/>
        <v>12</v>
      </c>
    </row>
    <row r="299" spans="10:23" x14ac:dyDescent="0.25">
      <c r="J299" s="147">
        <v>200000949</v>
      </c>
      <c r="K299" s="148">
        <v>9708097539</v>
      </c>
      <c r="L299" s="149"/>
      <c r="M299" s="150">
        <v>96705</v>
      </c>
      <c r="N299" s="151" t="s">
        <v>25</v>
      </c>
      <c r="O299" s="151"/>
      <c r="P299" s="151"/>
      <c r="Q299" s="146"/>
      <c r="R299" s="151" t="s">
        <v>344</v>
      </c>
      <c r="S299" s="156">
        <v>488004083</v>
      </c>
      <c r="T299" s="153" t="s">
        <v>24</v>
      </c>
      <c r="U299" s="151" t="s">
        <v>245</v>
      </c>
      <c r="V299" s="154">
        <v>39250</v>
      </c>
      <c r="W299" s="149">
        <f t="shared" ca="1" si="4"/>
        <v>14</v>
      </c>
    </row>
    <row r="300" spans="10:23" x14ac:dyDescent="0.25">
      <c r="J300" s="147">
        <v>904005434</v>
      </c>
      <c r="K300" s="148">
        <v>9706097340</v>
      </c>
      <c r="L300" s="149" t="s">
        <v>40</v>
      </c>
      <c r="M300" s="150">
        <v>109746</v>
      </c>
      <c r="N300" s="151" t="s">
        <v>14</v>
      </c>
      <c r="O300" s="151"/>
      <c r="P300" s="151"/>
      <c r="Q300" s="146"/>
      <c r="R300" s="151" t="s">
        <v>304</v>
      </c>
      <c r="S300" s="156">
        <v>489000323</v>
      </c>
      <c r="T300" s="153" t="s">
        <v>27</v>
      </c>
      <c r="U300" s="151" t="s">
        <v>398</v>
      </c>
      <c r="V300" s="154">
        <v>42237</v>
      </c>
      <c r="W300" s="149">
        <f t="shared" ca="1" si="4"/>
        <v>6</v>
      </c>
    </row>
    <row r="301" spans="10:23" x14ac:dyDescent="0.25">
      <c r="J301" s="147">
        <v>624006387</v>
      </c>
      <c r="K301" s="148">
        <v>9707515181</v>
      </c>
      <c r="L301" s="149" t="s">
        <v>15</v>
      </c>
      <c r="M301" s="150">
        <v>124835</v>
      </c>
      <c r="N301" s="151" t="s">
        <v>14</v>
      </c>
      <c r="O301" s="151"/>
      <c r="P301" s="151"/>
      <c r="Q301" s="146"/>
      <c r="R301" s="151" t="s">
        <v>428</v>
      </c>
      <c r="S301" s="156">
        <v>490005610</v>
      </c>
      <c r="T301" s="153" t="s">
        <v>12</v>
      </c>
      <c r="U301" s="151" t="s">
        <v>1649</v>
      </c>
      <c r="V301" s="154">
        <v>37745</v>
      </c>
      <c r="W301" s="149">
        <f t="shared" ca="1" si="4"/>
        <v>18</v>
      </c>
    </row>
    <row r="302" spans="10:23" x14ac:dyDescent="0.25">
      <c r="J302" s="147">
        <v>253005904</v>
      </c>
      <c r="K302" s="148">
        <v>3032168237</v>
      </c>
      <c r="L302" s="149" t="s">
        <v>55</v>
      </c>
      <c r="M302" s="150">
        <v>122460</v>
      </c>
      <c r="N302" s="151" t="s">
        <v>18</v>
      </c>
      <c r="O302" s="151"/>
      <c r="P302" s="151"/>
      <c r="Q302" s="146"/>
      <c r="R302" s="151" t="s">
        <v>1605</v>
      </c>
      <c r="S302" s="156">
        <v>490005392</v>
      </c>
      <c r="T302" s="153" t="s">
        <v>30</v>
      </c>
      <c r="U302" s="151" t="s">
        <v>1649</v>
      </c>
      <c r="V302" s="154">
        <v>37452</v>
      </c>
      <c r="W302" s="149">
        <f t="shared" ca="1" si="4"/>
        <v>19</v>
      </c>
    </row>
    <row r="303" spans="10:23" x14ac:dyDescent="0.25">
      <c r="J303" s="147">
        <v>219000654</v>
      </c>
      <c r="K303" s="148">
        <v>5055261239</v>
      </c>
      <c r="L303" s="149" t="s">
        <v>19</v>
      </c>
      <c r="M303" s="150">
        <v>109087</v>
      </c>
      <c r="N303" s="151" t="s">
        <v>18</v>
      </c>
      <c r="O303" s="151"/>
      <c r="P303" s="151"/>
      <c r="Q303" s="146"/>
      <c r="R303" s="151" t="s">
        <v>570</v>
      </c>
      <c r="S303" s="156">
        <v>491005757</v>
      </c>
      <c r="T303" s="153" t="s">
        <v>35</v>
      </c>
      <c r="U303" s="151" t="s">
        <v>1730</v>
      </c>
      <c r="V303" s="154">
        <v>38822</v>
      </c>
      <c r="W303" s="149">
        <f t="shared" ca="1" si="4"/>
        <v>15</v>
      </c>
    </row>
    <row r="304" spans="10:23" x14ac:dyDescent="0.25">
      <c r="J304" s="147">
        <v>445000636</v>
      </c>
      <c r="K304" s="148">
        <v>7192917217</v>
      </c>
      <c r="L304" s="149" t="s">
        <v>40</v>
      </c>
      <c r="M304" s="150">
        <v>57511</v>
      </c>
      <c r="N304" s="151" t="s">
        <v>14</v>
      </c>
      <c r="O304" s="151"/>
      <c r="P304" s="151"/>
      <c r="Q304" s="146"/>
      <c r="R304" s="151" t="s">
        <v>667</v>
      </c>
      <c r="S304" s="156">
        <v>491006485</v>
      </c>
      <c r="T304" s="153" t="s">
        <v>12</v>
      </c>
      <c r="U304" s="151" t="s">
        <v>1647</v>
      </c>
      <c r="V304" s="154">
        <v>37441</v>
      </c>
      <c r="W304" s="149">
        <f t="shared" ca="1" si="4"/>
        <v>19</v>
      </c>
    </row>
    <row r="305" spans="10:23" x14ac:dyDescent="0.25">
      <c r="J305" s="147">
        <v>124001120</v>
      </c>
      <c r="K305" s="148">
        <v>7195441252</v>
      </c>
      <c r="L305" s="149" t="s">
        <v>55</v>
      </c>
      <c r="M305" s="150">
        <v>85454</v>
      </c>
      <c r="N305" s="151" t="s">
        <v>14</v>
      </c>
      <c r="O305" s="151"/>
      <c r="P305" s="151"/>
      <c r="Q305" s="146"/>
      <c r="R305" s="151" t="s">
        <v>586</v>
      </c>
      <c r="S305" s="156">
        <v>492007833</v>
      </c>
      <c r="T305" s="153" t="s">
        <v>24</v>
      </c>
      <c r="U305" s="151" t="s">
        <v>1644</v>
      </c>
      <c r="V305" s="154">
        <v>35331</v>
      </c>
      <c r="W305" s="149">
        <f t="shared" ca="1" si="4"/>
        <v>25</v>
      </c>
    </row>
    <row r="306" spans="10:23" x14ac:dyDescent="0.25">
      <c r="J306" s="147">
        <v>342004662</v>
      </c>
      <c r="K306" s="148">
        <v>9707288082</v>
      </c>
      <c r="L306" s="149"/>
      <c r="M306" s="150">
        <v>34646</v>
      </c>
      <c r="N306" s="151" t="s">
        <v>22</v>
      </c>
      <c r="O306" s="151"/>
      <c r="P306" s="151"/>
      <c r="Q306" s="146"/>
      <c r="R306" s="151" t="s">
        <v>507</v>
      </c>
      <c r="S306" s="156">
        <v>493003141</v>
      </c>
      <c r="T306" s="153" t="s">
        <v>35</v>
      </c>
      <c r="U306" s="151" t="s">
        <v>635</v>
      </c>
      <c r="V306" s="154">
        <v>38330</v>
      </c>
      <c r="W306" s="149">
        <f t="shared" ca="1" si="4"/>
        <v>17</v>
      </c>
    </row>
    <row r="307" spans="10:23" x14ac:dyDescent="0.25">
      <c r="J307" s="147">
        <v>945004471</v>
      </c>
      <c r="K307" s="148">
        <v>3034944945</v>
      </c>
      <c r="L307" s="149"/>
      <c r="M307" s="150">
        <v>93935</v>
      </c>
      <c r="N307" s="151" t="s">
        <v>22</v>
      </c>
      <c r="O307" s="151"/>
      <c r="P307" s="151"/>
      <c r="Q307" s="146"/>
      <c r="R307" s="151" t="s">
        <v>231</v>
      </c>
      <c r="S307" s="156">
        <v>495001952</v>
      </c>
      <c r="T307" s="153" t="s">
        <v>24</v>
      </c>
      <c r="U307" s="151" t="s">
        <v>1676</v>
      </c>
      <c r="V307" s="154">
        <v>37913</v>
      </c>
      <c r="W307" s="149">
        <f t="shared" ca="1" si="4"/>
        <v>18</v>
      </c>
    </row>
    <row r="308" spans="10:23" x14ac:dyDescent="0.25">
      <c r="J308" s="147">
        <v>254006623</v>
      </c>
      <c r="K308" s="148">
        <v>3034900864</v>
      </c>
      <c r="L308" s="149"/>
      <c r="M308" s="150">
        <v>57359</v>
      </c>
      <c r="N308" s="151" t="s">
        <v>25</v>
      </c>
      <c r="O308" s="151"/>
      <c r="P308" s="151"/>
      <c r="Q308" s="146"/>
      <c r="R308" s="151" t="s">
        <v>625</v>
      </c>
      <c r="S308" s="156">
        <v>496002387</v>
      </c>
      <c r="T308" s="153" t="s">
        <v>27</v>
      </c>
      <c r="U308" s="151" t="s">
        <v>635</v>
      </c>
      <c r="V308" s="154">
        <v>38438</v>
      </c>
      <c r="W308" s="149">
        <f t="shared" ca="1" si="4"/>
        <v>16</v>
      </c>
    </row>
    <row r="309" spans="10:23" x14ac:dyDescent="0.25">
      <c r="J309" s="147">
        <v>144004265</v>
      </c>
      <c r="K309" s="148">
        <v>9705915044</v>
      </c>
      <c r="L309" s="149" t="s">
        <v>55</v>
      </c>
      <c r="M309" s="150">
        <v>51722</v>
      </c>
      <c r="N309" s="151" t="s">
        <v>14</v>
      </c>
      <c r="O309" s="151"/>
      <c r="P309" s="151"/>
      <c r="Q309" s="146"/>
      <c r="R309" s="151" t="s">
        <v>443</v>
      </c>
      <c r="S309" s="156">
        <v>497004015</v>
      </c>
      <c r="T309" s="153" t="s">
        <v>12</v>
      </c>
      <c r="U309" s="151" t="s">
        <v>1644</v>
      </c>
      <c r="V309" s="154">
        <v>38116</v>
      </c>
      <c r="W309" s="149">
        <f t="shared" ca="1" si="4"/>
        <v>17</v>
      </c>
    </row>
    <row r="310" spans="10:23" x14ac:dyDescent="0.25">
      <c r="J310" s="147">
        <v>558006739</v>
      </c>
      <c r="K310" s="148">
        <v>9703123940</v>
      </c>
      <c r="L310" s="149" t="s">
        <v>15</v>
      </c>
      <c r="M310" s="150">
        <v>96529</v>
      </c>
      <c r="N310" s="151" t="s">
        <v>14</v>
      </c>
      <c r="O310" s="151"/>
      <c r="P310" s="151"/>
      <c r="Q310" s="146"/>
      <c r="R310" s="151" t="s">
        <v>787</v>
      </c>
      <c r="S310" s="156">
        <v>501005712</v>
      </c>
      <c r="T310" s="153" t="s">
        <v>35</v>
      </c>
      <c r="U310" s="151" t="s">
        <v>1647</v>
      </c>
      <c r="V310" s="154">
        <v>37766</v>
      </c>
      <c r="W310" s="149">
        <f t="shared" ca="1" si="4"/>
        <v>18</v>
      </c>
    </row>
    <row r="311" spans="10:23" x14ac:dyDescent="0.25">
      <c r="J311" s="147">
        <v>450008263</v>
      </c>
      <c r="K311" s="148">
        <v>7192969056</v>
      </c>
      <c r="L311" s="149" t="s">
        <v>15</v>
      </c>
      <c r="M311" s="150">
        <v>108067</v>
      </c>
      <c r="N311" s="151" t="s">
        <v>14</v>
      </c>
      <c r="O311" s="151"/>
      <c r="P311" s="151"/>
      <c r="Q311" s="146"/>
      <c r="R311" s="151" t="s">
        <v>521</v>
      </c>
      <c r="S311" s="156">
        <v>503001546</v>
      </c>
      <c r="T311" s="153" t="s">
        <v>30</v>
      </c>
      <c r="U311" s="151" t="s">
        <v>1649</v>
      </c>
      <c r="V311" s="154">
        <v>39450</v>
      </c>
      <c r="W311" s="149">
        <f t="shared" ca="1" si="4"/>
        <v>14</v>
      </c>
    </row>
    <row r="312" spans="10:23" x14ac:dyDescent="0.25">
      <c r="J312" s="147">
        <v>672005934</v>
      </c>
      <c r="K312" s="148">
        <v>3033373445</v>
      </c>
      <c r="L312" s="149"/>
      <c r="M312" s="150">
        <v>44547</v>
      </c>
      <c r="N312" s="151" t="s">
        <v>22</v>
      </c>
      <c r="O312" s="151"/>
      <c r="P312" s="151"/>
      <c r="Q312" s="146"/>
      <c r="R312" s="151" t="s">
        <v>182</v>
      </c>
      <c r="S312" s="156">
        <v>505004105</v>
      </c>
      <c r="T312" s="153" t="s">
        <v>30</v>
      </c>
      <c r="U312" s="151" t="s">
        <v>245</v>
      </c>
      <c r="V312" s="154">
        <v>39558</v>
      </c>
      <c r="W312" s="149">
        <f t="shared" ca="1" si="4"/>
        <v>13</v>
      </c>
    </row>
    <row r="313" spans="10:23" x14ac:dyDescent="0.25">
      <c r="J313" s="147">
        <v>944004072</v>
      </c>
      <c r="K313" s="148">
        <v>7197722509</v>
      </c>
      <c r="L313" s="149" t="s">
        <v>15</v>
      </c>
      <c r="M313" s="150">
        <v>107182</v>
      </c>
      <c r="N313" s="151" t="s">
        <v>18</v>
      </c>
      <c r="O313" s="151"/>
      <c r="P313" s="151"/>
      <c r="Q313" s="146"/>
      <c r="R313" s="151" t="s">
        <v>266</v>
      </c>
      <c r="S313" s="156">
        <v>506007672</v>
      </c>
      <c r="T313" s="153" t="s">
        <v>12</v>
      </c>
      <c r="U313" s="151" t="s">
        <v>1691</v>
      </c>
      <c r="V313" s="154">
        <v>38701</v>
      </c>
      <c r="W313" s="149">
        <f t="shared" ca="1" si="4"/>
        <v>16</v>
      </c>
    </row>
    <row r="314" spans="10:23" x14ac:dyDescent="0.25">
      <c r="J314" s="147">
        <v>779008961</v>
      </c>
      <c r="K314" s="148">
        <v>5052783818</v>
      </c>
      <c r="L314" s="149" t="s">
        <v>15</v>
      </c>
      <c r="M314" s="150">
        <v>70968</v>
      </c>
      <c r="N314" s="151" t="s">
        <v>14</v>
      </c>
      <c r="O314" s="151"/>
      <c r="P314" s="151"/>
      <c r="Q314" s="146"/>
      <c r="R314" s="151" t="s">
        <v>421</v>
      </c>
      <c r="S314" s="156">
        <v>510006317</v>
      </c>
      <c r="T314" s="153" t="s">
        <v>27</v>
      </c>
      <c r="U314" s="151" t="s">
        <v>245</v>
      </c>
      <c r="V314" s="154">
        <v>42099</v>
      </c>
      <c r="W314" s="149">
        <f t="shared" ca="1" si="4"/>
        <v>6</v>
      </c>
    </row>
    <row r="315" spans="10:23" x14ac:dyDescent="0.25">
      <c r="J315" s="147">
        <v>416008872</v>
      </c>
      <c r="K315" s="148">
        <v>3033517837</v>
      </c>
      <c r="L315" s="149"/>
      <c r="M315" s="150">
        <v>75382</v>
      </c>
      <c r="N315" s="151" t="s">
        <v>25</v>
      </c>
      <c r="O315" s="151"/>
      <c r="P315" s="151"/>
      <c r="Q315" s="146"/>
      <c r="R315" s="151" t="s">
        <v>809</v>
      </c>
      <c r="S315" s="156">
        <v>511002166</v>
      </c>
      <c r="T315" s="153" t="s">
        <v>49</v>
      </c>
      <c r="U315" s="151" t="s">
        <v>1730</v>
      </c>
      <c r="V315" s="154">
        <v>38491</v>
      </c>
      <c r="W315" s="149">
        <f t="shared" ca="1" si="4"/>
        <v>16</v>
      </c>
    </row>
    <row r="316" spans="10:23" x14ac:dyDescent="0.25">
      <c r="J316" s="147">
        <v>997006126</v>
      </c>
      <c r="K316" s="148">
        <v>5058552110</v>
      </c>
      <c r="L316" s="149" t="s">
        <v>19</v>
      </c>
      <c r="M316" s="150">
        <v>100783</v>
      </c>
      <c r="N316" s="151" t="s">
        <v>14</v>
      </c>
      <c r="O316" s="151"/>
      <c r="P316" s="151"/>
      <c r="Q316" s="146"/>
      <c r="R316" s="151" t="s">
        <v>677</v>
      </c>
      <c r="S316" s="156">
        <v>511004728</v>
      </c>
      <c r="T316" s="153" t="s">
        <v>49</v>
      </c>
      <c r="U316" s="151" t="s">
        <v>245</v>
      </c>
      <c r="V316" s="154">
        <v>36089</v>
      </c>
      <c r="W316" s="149">
        <f t="shared" ca="1" si="4"/>
        <v>23</v>
      </c>
    </row>
    <row r="317" spans="10:23" x14ac:dyDescent="0.25">
      <c r="J317" s="147">
        <v>809001818</v>
      </c>
      <c r="K317" s="148">
        <v>7192636321</v>
      </c>
      <c r="L317" s="149" t="s">
        <v>40</v>
      </c>
      <c r="M317" s="150">
        <v>62437</v>
      </c>
      <c r="N317" s="151" t="s">
        <v>14</v>
      </c>
      <c r="O317" s="151"/>
      <c r="P317" s="151"/>
      <c r="Q317" s="146"/>
      <c r="R317" s="151" t="s">
        <v>145</v>
      </c>
      <c r="S317" s="156">
        <v>512001859</v>
      </c>
      <c r="T317" s="153" t="s">
        <v>30</v>
      </c>
      <c r="U317" s="151" t="s">
        <v>1647</v>
      </c>
      <c r="V317" s="154">
        <v>36472</v>
      </c>
      <c r="W317" s="149">
        <f t="shared" ca="1" si="4"/>
        <v>22</v>
      </c>
    </row>
    <row r="318" spans="10:23" x14ac:dyDescent="0.25">
      <c r="J318" s="147">
        <v>118000954</v>
      </c>
      <c r="K318" s="148">
        <v>3038792521</v>
      </c>
      <c r="L318" s="149" t="s">
        <v>19</v>
      </c>
      <c r="M318" s="150">
        <v>78138</v>
      </c>
      <c r="N318" s="151" t="s">
        <v>14</v>
      </c>
      <c r="O318" s="151"/>
      <c r="P318" s="151"/>
      <c r="Q318" s="146"/>
      <c r="R318" s="151" t="s">
        <v>488</v>
      </c>
      <c r="S318" s="156">
        <v>514008045</v>
      </c>
      <c r="T318" s="153" t="s">
        <v>12</v>
      </c>
      <c r="U318" s="151" t="s">
        <v>245</v>
      </c>
      <c r="V318" s="154">
        <v>40461</v>
      </c>
      <c r="W318" s="149">
        <f t="shared" ca="1" si="4"/>
        <v>11</v>
      </c>
    </row>
    <row r="319" spans="10:23" x14ac:dyDescent="0.25">
      <c r="J319" s="147">
        <v>400003641</v>
      </c>
      <c r="K319" s="148">
        <v>3033014821</v>
      </c>
      <c r="L319" s="149" t="s">
        <v>55</v>
      </c>
      <c r="M319" s="150">
        <v>69116</v>
      </c>
      <c r="N319" s="151" t="s">
        <v>18</v>
      </c>
      <c r="O319" s="151"/>
      <c r="P319" s="151"/>
      <c r="Q319" s="146"/>
      <c r="R319" s="151" t="s">
        <v>80</v>
      </c>
      <c r="S319" s="156">
        <v>515007771</v>
      </c>
      <c r="T319" s="153" t="s">
        <v>24</v>
      </c>
      <c r="U319" s="151" t="s">
        <v>1716</v>
      </c>
      <c r="V319" s="154">
        <v>39975</v>
      </c>
      <c r="W319" s="149">
        <f t="shared" ca="1" si="4"/>
        <v>12</v>
      </c>
    </row>
    <row r="320" spans="10:23" x14ac:dyDescent="0.25">
      <c r="J320" s="147">
        <v>560005309</v>
      </c>
      <c r="K320" s="148">
        <v>7196224056</v>
      </c>
      <c r="L320" s="149"/>
      <c r="M320" s="150">
        <v>30101</v>
      </c>
      <c r="N320" s="151" t="s">
        <v>22</v>
      </c>
      <c r="O320" s="151"/>
      <c r="P320" s="151"/>
      <c r="Q320" s="146"/>
      <c r="R320" s="151" t="s">
        <v>159</v>
      </c>
      <c r="S320" s="156">
        <v>516008993</v>
      </c>
      <c r="T320" s="153" t="s">
        <v>27</v>
      </c>
      <c r="U320" s="151" t="s">
        <v>245</v>
      </c>
      <c r="V320" s="154">
        <v>41379</v>
      </c>
      <c r="W320" s="149">
        <f t="shared" ca="1" si="4"/>
        <v>8</v>
      </c>
    </row>
    <row r="321" spans="10:23" x14ac:dyDescent="0.25">
      <c r="J321" s="147">
        <v>793006357</v>
      </c>
      <c r="K321" s="148">
        <v>9706753698</v>
      </c>
      <c r="L321" s="149" t="s">
        <v>15</v>
      </c>
      <c r="M321" s="150">
        <v>41345</v>
      </c>
      <c r="N321" s="151" t="s">
        <v>14</v>
      </c>
      <c r="O321" s="151"/>
      <c r="P321" s="151"/>
      <c r="Q321" s="146"/>
      <c r="R321" s="151" t="s">
        <v>680</v>
      </c>
      <c r="S321" s="156">
        <v>516001018</v>
      </c>
      <c r="T321" s="153" t="s">
        <v>27</v>
      </c>
      <c r="U321" s="151" t="s">
        <v>1647</v>
      </c>
      <c r="V321" s="154">
        <v>36920</v>
      </c>
      <c r="W321" s="149">
        <f t="shared" ca="1" si="4"/>
        <v>20</v>
      </c>
    </row>
    <row r="322" spans="10:23" x14ac:dyDescent="0.25">
      <c r="J322" s="147">
        <v>516008993</v>
      </c>
      <c r="K322" s="148">
        <v>9705119214</v>
      </c>
      <c r="L322" s="149" t="s">
        <v>55</v>
      </c>
      <c r="M322" s="150">
        <v>81371</v>
      </c>
      <c r="N322" s="151" t="s">
        <v>14</v>
      </c>
      <c r="O322" s="151"/>
      <c r="P322" s="151"/>
      <c r="Q322" s="146"/>
      <c r="R322" s="151" t="s">
        <v>94</v>
      </c>
      <c r="S322" s="156">
        <v>517004893</v>
      </c>
      <c r="T322" s="153" t="s">
        <v>30</v>
      </c>
      <c r="U322" s="151" t="s">
        <v>2217</v>
      </c>
      <c r="V322" s="154">
        <v>42177</v>
      </c>
      <c r="W322" s="149">
        <f t="shared" ref="W322:W385" ca="1" si="5">DATEDIF(V322,TODAY(),"Y")</f>
        <v>6</v>
      </c>
    </row>
    <row r="323" spans="10:23" x14ac:dyDescent="0.25">
      <c r="J323" s="147">
        <v>568004821</v>
      </c>
      <c r="K323" s="148">
        <v>3031487375</v>
      </c>
      <c r="L323" s="149" t="s">
        <v>55</v>
      </c>
      <c r="M323" s="150">
        <v>124361</v>
      </c>
      <c r="N323" s="151" t="s">
        <v>18</v>
      </c>
      <c r="O323" s="151"/>
      <c r="P323" s="151"/>
      <c r="Q323" s="146"/>
      <c r="R323" s="151" t="s">
        <v>445</v>
      </c>
      <c r="S323" s="156">
        <v>517002452</v>
      </c>
      <c r="T323" s="153" t="s">
        <v>30</v>
      </c>
      <c r="U323" s="151" t="s">
        <v>1686</v>
      </c>
      <c r="V323" s="154">
        <v>35381</v>
      </c>
      <c r="W323" s="149">
        <f t="shared" ca="1" si="5"/>
        <v>25</v>
      </c>
    </row>
    <row r="324" spans="10:23" x14ac:dyDescent="0.25">
      <c r="J324" s="147">
        <v>135007923</v>
      </c>
      <c r="K324" s="148">
        <v>3036799516</v>
      </c>
      <c r="L324" s="149" t="s">
        <v>40</v>
      </c>
      <c r="M324" s="150">
        <v>98808</v>
      </c>
      <c r="N324" s="151" t="s">
        <v>18</v>
      </c>
      <c r="O324" s="151"/>
      <c r="P324" s="151"/>
      <c r="Q324" s="146"/>
      <c r="R324" s="151" t="s">
        <v>741</v>
      </c>
      <c r="S324" s="156">
        <v>519001733</v>
      </c>
      <c r="T324" s="153" t="s">
        <v>35</v>
      </c>
      <c r="U324" s="151" t="s">
        <v>1649</v>
      </c>
      <c r="V324" s="154">
        <v>36402</v>
      </c>
      <c r="W324" s="149">
        <f t="shared" ca="1" si="5"/>
        <v>22</v>
      </c>
    </row>
    <row r="325" spans="10:23" x14ac:dyDescent="0.25">
      <c r="J325" s="147">
        <v>711002724</v>
      </c>
      <c r="K325" s="148">
        <v>7195842116</v>
      </c>
      <c r="L325" s="149" t="s">
        <v>55</v>
      </c>
      <c r="M325" s="150">
        <v>87012</v>
      </c>
      <c r="N325" s="151" t="s">
        <v>14</v>
      </c>
      <c r="O325" s="151"/>
      <c r="P325" s="151"/>
      <c r="Q325" s="146"/>
      <c r="R325" s="151" t="s">
        <v>1603</v>
      </c>
      <c r="S325" s="156">
        <v>519001478</v>
      </c>
      <c r="T325" s="153" t="s">
        <v>24</v>
      </c>
      <c r="U325" s="151" t="s">
        <v>1644</v>
      </c>
      <c r="V325" s="154">
        <v>40420</v>
      </c>
      <c r="W325" s="149">
        <f t="shared" ca="1" si="5"/>
        <v>11</v>
      </c>
    </row>
    <row r="326" spans="10:23" x14ac:dyDescent="0.25">
      <c r="J326" s="147">
        <v>642002369</v>
      </c>
      <c r="K326" s="148">
        <v>3035777345</v>
      </c>
      <c r="L326" s="149" t="s">
        <v>15</v>
      </c>
      <c r="M326" s="150">
        <v>117154</v>
      </c>
      <c r="N326" s="151" t="s">
        <v>14</v>
      </c>
      <c r="O326" s="151"/>
      <c r="P326" s="151"/>
      <c r="Q326" s="146"/>
      <c r="R326" s="151" t="s">
        <v>200</v>
      </c>
      <c r="S326" s="156">
        <v>520004790</v>
      </c>
      <c r="T326" s="153" t="s">
        <v>24</v>
      </c>
      <c r="U326" s="151" t="s">
        <v>810</v>
      </c>
      <c r="V326" s="154">
        <v>42308</v>
      </c>
      <c r="W326" s="149">
        <f t="shared" ca="1" si="5"/>
        <v>6</v>
      </c>
    </row>
    <row r="327" spans="10:23" x14ac:dyDescent="0.25">
      <c r="J327" s="155">
        <v>431008194</v>
      </c>
      <c r="K327" s="148">
        <v>9708642893</v>
      </c>
      <c r="L327" s="149" t="s">
        <v>55</v>
      </c>
      <c r="M327" s="150">
        <v>83586</v>
      </c>
      <c r="N327" s="151" t="s">
        <v>18</v>
      </c>
      <c r="O327" s="151"/>
      <c r="P327" s="151"/>
      <c r="Q327" s="146"/>
      <c r="R327" s="151" t="s">
        <v>184</v>
      </c>
      <c r="S327" s="156">
        <v>524002299</v>
      </c>
      <c r="T327" s="153" t="s">
        <v>49</v>
      </c>
      <c r="U327" s="151" t="s">
        <v>245</v>
      </c>
      <c r="V327" s="154">
        <v>37453</v>
      </c>
      <c r="W327" s="149">
        <f t="shared" ca="1" si="5"/>
        <v>19</v>
      </c>
    </row>
    <row r="328" spans="10:23" x14ac:dyDescent="0.25">
      <c r="J328" s="147">
        <v>300000586</v>
      </c>
      <c r="K328" s="148">
        <v>5055255121</v>
      </c>
      <c r="L328" s="149" t="s">
        <v>15</v>
      </c>
      <c r="M328" s="150">
        <v>108460</v>
      </c>
      <c r="N328" s="151" t="s">
        <v>14</v>
      </c>
      <c r="O328" s="151"/>
      <c r="P328" s="151"/>
      <c r="Q328" s="146"/>
      <c r="R328" s="151" t="s">
        <v>394</v>
      </c>
      <c r="S328" s="156">
        <v>524000396</v>
      </c>
      <c r="T328" s="153" t="s">
        <v>27</v>
      </c>
      <c r="U328" s="151" t="s">
        <v>804</v>
      </c>
      <c r="V328" s="154">
        <v>39608</v>
      </c>
      <c r="W328" s="149">
        <f t="shared" ca="1" si="5"/>
        <v>13</v>
      </c>
    </row>
    <row r="329" spans="10:23" x14ac:dyDescent="0.25">
      <c r="J329" s="147">
        <v>247001112</v>
      </c>
      <c r="K329" s="148">
        <v>5056245634</v>
      </c>
      <c r="L329" s="149" t="s">
        <v>15</v>
      </c>
      <c r="M329" s="150">
        <v>94655</v>
      </c>
      <c r="N329" s="151" t="s">
        <v>14</v>
      </c>
      <c r="O329" s="151"/>
      <c r="P329" s="151"/>
      <c r="Q329" s="146"/>
      <c r="R329" s="151" t="s">
        <v>54</v>
      </c>
      <c r="S329" s="156">
        <v>526003128</v>
      </c>
      <c r="T329" s="153" t="s">
        <v>49</v>
      </c>
      <c r="U329" s="151" t="s">
        <v>2217</v>
      </c>
      <c r="V329" s="154">
        <v>41312</v>
      </c>
      <c r="W329" s="149">
        <f t="shared" ca="1" si="5"/>
        <v>8</v>
      </c>
    </row>
    <row r="330" spans="10:23" x14ac:dyDescent="0.25">
      <c r="J330" s="147">
        <v>382004268</v>
      </c>
      <c r="K330" s="148">
        <v>9701664940</v>
      </c>
      <c r="L330" s="149" t="s">
        <v>19</v>
      </c>
      <c r="M330" s="150">
        <v>85107</v>
      </c>
      <c r="N330" s="151" t="s">
        <v>14</v>
      </c>
      <c r="O330" s="151"/>
      <c r="P330" s="151"/>
      <c r="Q330" s="146"/>
      <c r="R330" s="151" t="s">
        <v>179</v>
      </c>
      <c r="S330" s="156">
        <v>529009100</v>
      </c>
      <c r="T330" s="153" t="s">
        <v>35</v>
      </c>
      <c r="U330" s="151" t="s">
        <v>1686</v>
      </c>
      <c r="V330" s="154">
        <v>37893</v>
      </c>
      <c r="W330" s="149">
        <f t="shared" ca="1" si="5"/>
        <v>18</v>
      </c>
    </row>
    <row r="331" spans="10:23" x14ac:dyDescent="0.25">
      <c r="J331" s="155">
        <v>437006042</v>
      </c>
      <c r="K331" s="148">
        <v>3032140101</v>
      </c>
      <c r="L331" s="149" t="s">
        <v>55</v>
      </c>
      <c r="M331" s="150">
        <v>48216</v>
      </c>
      <c r="N331" s="151" t="s">
        <v>14</v>
      </c>
      <c r="O331" s="151"/>
      <c r="P331" s="151"/>
      <c r="Q331" s="146"/>
      <c r="R331" s="151" t="s">
        <v>312</v>
      </c>
      <c r="S331" s="156">
        <v>529001783</v>
      </c>
      <c r="T331" s="153" t="s">
        <v>12</v>
      </c>
      <c r="U331" s="151" t="s">
        <v>635</v>
      </c>
      <c r="V331" s="154">
        <v>35180</v>
      </c>
      <c r="W331" s="149">
        <f t="shared" ca="1" si="5"/>
        <v>25</v>
      </c>
    </row>
    <row r="332" spans="10:23" x14ac:dyDescent="0.25">
      <c r="J332" s="147">
        <v>902004006</v>
      </c>
      <c r="K332" s="148">
        <v>9705610944</v>
      </c>
      <c r="L332" s="149"/>
      <c r="M332" s="150">
        <v>73785</v>
      </c>
      <c r="N332" s="151" t="s">
        <v>22</v>
      </c>
      <c r="O332" s="151"/>
      <c r="P332" s="151"/>
      <c r="Q332" s="146"/>
      <c r="R332" s="151" t="s">
        <v>367</v>
      </c>
      <c r="S332" s="156">
        <v>531009193</v>
      </c>
      <c r="T332" s="153" t="s">
        <v>35</v>
      </c>
      <c r="U332" s="151" t="s">
        <v>245</v>
      </c>
      <c r="V332" s="154">
        <v>35903</v>
      </c>
      <c r="W332" s="149">
        <f t="shared" ca="1" si="5"/>
        <v>23</v>
      </c>
    </row>
    <row r="333" spans="10:23" x14ac:dyDescent="0.25">
      <c r="J333" s="147">
        <v>768000144</v>
      </c>
      <c r="K333" s="148">
        <v>9703922813</v>
      </c>
      <c r="L333" s="149" t="s">
        <v>55</v>
      </c>
      <c r="M333" s="150">
        <v>44828</v>
      </c>
      <c r="N333" s="151" t="s">
        <v>14</v>
      </c>
      <c r="O333" s="151"/>
      <c r="P333" s="151"/>
      <c r="Q333" s="146"/>
      <c r="R333" s="151" t="s">
        <v>661</v>
      </c>
      <c r="S333" s="156">
        <v>532009702</v>
      </c>
      <c r="T333" s="153" t="s">
        <v>35</v>
      </c>
      <c r="U333" s="151" t="s">
        <v>245</v>
      </c>
      <c r="V333" s="154">
        <v>36075</v>
      </c>
      <c r="W333" s="149">
        <f t="shared" ca="1" si="5"/>
        <v>23</v>
      </c>
    </row>
    <row r="334" spans="10:23" x14ac:dyDescent="0.25">
      <c r="J334" s="147">
        <v>379004514</v>
      </c>
      <c r="K334" s="148">
        <v>7196705508</v>
      </c>
      <c r="L334" s="149"/>
      <c r="M334" s="150">
        <v>46231</v>
      </c>
      <c r="N334" s="151" t="s">
        <v>22</v>
      </c>
      <c r="O334" s="151"/>
      <c r="P334" s="151"/>
      <c r="Q334" s="146"/>
      <c r="R334" s="151" t="s">
        <v>711</v>
      </c>
      <c r="S334" s="156">
        <v>538004651</v>
      </c>
      <c r="T334" s="153" t="s">
        <v>24</v>
      </c>
      <c r="U334" s="151" t="s">
        <v>245</v>
      </c>
      <c r="V334" s="154">
        <v>37515</v>
      </c>
      <c r="W334" s="149">
        <f t="shared" ca="1" si="5"/>
        <v>19</v>
      </c>
    </row>
    <row r="335" spans="10:23" x14ac:dyDescent="0.25">
      <c r="J335" s="147">
        <v>333009660</v>
      </c>
      <c r="K335" s="148">
        <v>9706633751</v>
      </c>
      <c r="L335" s="149"/>
      <c r="M335" s="150">
        <v>67032</v>
      </c>
      <c r="N335" s="151" t="s">
        <v>22</v>
      </c>
      <c r="O335" s="151"/>
      <c r="P335" s="151"/>
      <c r="Q335" s="146"/>
      <c r="R335" s="151" t="s">
        <v>755</v>
      </c>
      <c r="S335" s="156">
        <v>538009396</v>
      </c>
      <c r="T335" s="153" t="s">
        <v>27</v>
      </c>
      <c r="U335" s="151" t="s">
        <v>1639</v>
      </c>
      <c r="V335" s="154">
        <v>37411</v>
      </c>
      <c r="W335" s="149">
        <f t="shared" ca="1" si="5"/>
        <v>19</v>
      </c>
    </row>
    <row r="336" spans="10:23" x14ac:dyDescent="0.25">
      <c r="J336" s="147">
        <v>666007587</v>
      </c>
      <c r="K336" s="148">
        <v>7198253211</v>
      </c>
      <c r="L336" s="149" t="s">
        <v>15</v>
      </c>
      <c r="M336" s="150">
        <v>55634</v>
      </c>
      <c r="N336" s="151" t="s">
        <v>14</v>
      </c>
      <c r="O336" s="151"/>
      <c r="P336" s="151"/>
      <c r="Q336" s="146"/>
      <c r="R336" s="151" t="s">
        <v>689</v>
      </c>
      <c r="S336" s="156">
        <v>540002627</v>
      </c>
      <c r="T336" s="153" t="s">
        <v>30</v>
      </c>
      <c r="U336" s="151" t="s">
        <v>635</v>
      </c>
      <c r="V336" s="154">
        <v>42505</v>
      </c>
      <c r="W336" s="149">
        <f t="shared" ca="1" si="5"/>
        <v>5</v>
      </c>
    </row>
    <row r="337" spans="10:23" x14ac:dyDescent="0.25">
      <c r="J337" s="147">
        <v>546005579</v>
      </c>
      <c r="K337" s="148">
        <v>5053883919</v>
      </c>
      <c r="L337" s="149" t="s">
        <v>15</v>
      </c>
      <c r="M337" s="150">
        <v>57206</v>
      </c>
      <c r="N337" s="151" t="s">
        <v>14</v>
      </c>
      <c r="O337" s="151"/>
      <c r="P337" s="151"/>
      <c r="Q337" s="146"/>
      <c r="R337" s="151" t="s">
        <v>451</v>
      </c>
      <c r="S337" s="156">
        <v>540009081</v>
      </c>
      <c r="T337" s="153" t="s">
        <v>24</v>
      </c>
      <c r="U337" s="151" t="s">
        <v>1686</v>
      </c>
      <c r="V337" s="154">
        <v>42544</v>
      </c>
      <c r="W337" s="149">
        <f t="shared" ca="1" si="5"/>
        <v>5</v>
      </c>
    </row>
    <row r="338" spans="10:23" x14ac:dyDescent="0.25">
      <c r="J338" s="147">
        <v>712008310</v>
      </c>
      <c r="K338" s="148">
        <v>7197046530</v>
      </c>
      <c r="L338" s="149"/>
      <c r="M338" s="150">
        <v>32936</v>
      </c>
      <c r="N338" s="151" t="s">
        <v>22</v>
      </c>
      <c r="O338" s="151"/>
      <c r="P338" s="151"/>
      <c r="Q338" s="146"/>
      <c r="R338" s="151" t="s">
        <v>450</v>
      </c>
      <c r="S338" s="156">
        <v>541005222</v>
      </c>
      <c r="T338" s="153" t="s">
        <v>49</v>
      </c>
      <c r="U338" s="151" t="s">
        <v>245</v>
      </c>
      <c r="V338" s="154">
        <v>41272</v>
      </c>
      <c r="W338" s="149">
        <f t="shared" ca="1" si="5"/>
        <v>9</v>
      </c>
    </row>
    <row r="339" spans="10:23" x14ac:dyDescent="0.25">
      <c r="J339" s="147">
        <v>661003450</v>
      </c>
      <c r="K339" s="148">
        <v>9708012440</v>
      </c>
      <c r="L339" s="149" t="s">
        <v>40</v>
      </c>
      <c r="M339" s="150">
        <v>71821</v>
      </c>
      <c r="N339" s="151" t="s">
        <v>14</v>
      </c>
      <c r="O339" s="151"/>
      <c r="P339" s="151"/>
      <c r="Q339" s="146"/>
      <c r="R339" s="151" t="s">
        <v>567</v>
      </c>
      <c r="S339" s="156">
        <v>542006386</v>
      </c>
      <c r="T339" s="153" t="s">
        <v>49</v>
      </c>
      <c r="U339" s="151" t="s">
        <v>1691</v>
      </c>
      <c r="V339" s="154">
        <v>35406</v>
      </c>
      <c r="W339" s="149">
        <f t="shared" ca="1" si="5"/>
        <v>25</v>
      </c>
    </row>
    <row r="340" spans="10:23" x14ac:dyDescent="0.25">
      <c r="J340" s="147">
        <v>939001919</v>
      </c>
      <c r="K340" s="148">
        <v>7192094386</v>
      </c>
      <c r="L340" s="149"/>
      <c r="M340" s="150">
        <v>33496</v>
      </c>
      <c r="N340" s="151" t="s">
        <v>22</v>
      </c>
      <c r="O340" s="151"/>
      <c r="P340" s="151"/>
      <c r="Q340" s="146"/>
      <c r="R340" s="151" t="s">
        <v>323</v>
      </c>
      <c r="S340" s="156">
        <v>542004436</v>
      </c>
      <c r="T340" s="153" t="s">
        <v>35</v>
      </c>
      <c r="U340" s="151" t="s">
        <v>1649</v>
      </c>
      <c r="V340" s="154">
        <v>36093</v>
      </c>
      <c r="W340" s="149">
        <f t="shared" ca="1" si="5"/>
        <v>23</v>
      </c>
    </row>
    <row r="341" spans="10:23" x14ac:dyDescent="0.25">
      <c r="J341" s="147">
        <v>701006727</v>
      </c>
      <c r="K341" s="148">
        <v>5057446192</v>
      </c>
      <c r="L341" s="149" t="s">
        <v>55</v>
      </c>
      <c r="M341" s="150">
        <v>65888</v>
      </c>
      <c r="N341" s="151" t="s">
        <v>18</v>
      </c>
      <c r="O341" s="151"/>
      <c r="P341" s="151"/>
      <c r="Q341" s="146"/>
      <c r="R341" s="151" t="s">
        <v>547</v>
      </c>
      <c r="S341" s="156">
        <v>542002722</v>
      </c>
      <c r="T341" s="153" t="s">
        <v>35</v>
      </c>
      <c r="U341" s="151" t="s">
        <v>1649</v>
      </c>
      <c r="V341" s="154">
        <v>42090</v>
      </c>
      <c r="W341" s="149">
        <f t="shared" ca="1" si="5"/>
        <v>6</v>
      </c>
    </row>
    <row r="342" spans="10:23" x14ac:dyDescent="0.25">
      <c r="J342" s="147">
        <v>167004590</v>
      </c>
      <c r="K342" s="148">
        <v>5054982487</v>
      </c>
      <c r="L342" s="149"/>
      <c r="M342" s="150">
        <v>38983</v>
      </c>
      <c r="N342" s="151" t="s">
        <v>22</v>
      </c>
      <c r="O342" s="151"/>
      <c r="P342" s="151"/>
      <c r="Q342" s="146"/>
      <c r="R342" s="151" t="s">
        <v>760</v>
      </c>
      <c r="S342" s="156">
        <v>543008652</v>
      </c>
      <c r="T342" s="153" t="s">
        <v>35</v>
      </c>
      <c r="U342" s="151" t="s">
        <v>245</v>
      </c>
      <c r="V342" s="154">
        <v>39433</v>
      </c>
      <c r="W342" s="149">
        <f t="shared" ca="1" si="5"/>
        <v>14</v>
      </c>
    </row>
    <row r="343" spans="10:23" x14ac:dyDescent="0.25">
      <c r="J343" s="147">
        <v>506007672</v>
      </c>
      <c r="K343" s="148">
        <v>9708467597</v>
      </c>
      <c r="L343" s="149"/>
      <c r="M343" s="150">
        <v>27707</v>
      </c>
      <c r="N343" s="151" t="s">
        <v>22</v>
      </c>
      <c r="O343" s="151"/>
      <c r="P343" s="151"/>
      <c r="Q343" s="146"/>
      <c r="R343" s="151" t="s">
        <v>107</v>
      </c>
      <c r="S343" s="156">
        <v>544000413</v>
      </c>
      <c r="T343" s="153" t="s">
        <v>35</v>
      </c>
      <c r="U343" s="151" t="s">
        <v>635</v>
      </c>
      <c r="V343" s="154">
        <v>42274</v>
      </c>
      <c r="W343" s="149">
        <f t="shared" ca="1" si="5"/>
        <v>6</v>
      </c>
    </row>
    <row r="344" spans="10:23" x14ac:dyDescent="0.25">
      <c r="J344" s="147">
        <v>372002058</v>
      </c>
      <c r="K344" s="148">
        <v>3032526124</v>
      </c>
      <c r="L344" s="149" t="s">
        <v>55</v>
      </c>
      <c r="M344" s="150">
        <v>77265</v>
      </c>
      <c r="N344" s="151" t="s">
        <v>14</v>
      </c>
      <c r="O344" s="151"/>
      <c r="P344" s="151"/>
      <c r="Q344" s="146"/>
      <c r="R344" s="151" t="s">
        <v>63</v>
      </c>
      <c r="S344" s="156">
        <v>546007356</v>
      </c>
      <c r="T344" s="153" t="s">
        <v>12</v>
      </c>
      <c r="U344" s="151" t="s">
        <v>804</v>
      </c>
      <c r="V344" s="154">
        <v>38997</v>
      </c>
      <c r="W344" s="149">
        <f t="shared" ca="1" si="5"/>
        <v>15</v>
      </c>
    </row>
    <row r="345" spans="10:23" x14ac:dyDescent="0.25">
      <c r="J345" s="147">
        <v>896006825</v>
      </c>
      <c r="K345" s="148">
        <v>7195691314</v>
      </c>
      <c r="L345" s="149" t="s">
        <v>55</v>
      </c>
      <c r="M345" s="150">
        <v>57418</v>
      </c>
      <c r="N345" s="151" t="s">
        <v>18</v>
      </c>
      <c r="O345" s="151"/>
      <c r="P345" s="151"/>
      <c r="Q345" s="146"/>
      <c r="R345" s="151" t="s">
        <v>221</v>
      </c>
      <c r="S345" s="156">
        <v>546005579</v>
      </c>
      <c r="T345" s="153" t="s">
        <v>12</v>
      </c>
      <c r="U345" s="151" t="s">
        <v>1647</v>
      </c>
      <c r="V345" s="154">
        <v>37591</v>
      </c>
      <c r="W345" s="149">
        <f t="shared" ca="1" si="5"/>
        <v>19</v>
      </c>
    </row>
    <row r="346" spans="10:23" x14ac:dyDescent="0.25">
      <c r="J346" s="147">
        <v>851006352</v>
      </c>
      <c r="K346" s="148">
        <v>9704100997</v>
      </c>
      <c r="L346" s="149" t="s">
        <v>15</v>
      </c>
      <c r="M346" s="150">
        <v>80431</v>
      </c>
      <c r="N346" s="151" t="s">
        <v>14</v>
      </c>
      <c r="O346" s="151"/>
      <c r="P346" s="151"/>
      <c r="Q346" s="146"/>
      <c r="R346" s="151" t="s">
        <v>180</v>
      </c>
      <c r="S346" s="156">
        <v>548000196</v>
      </c>
      <c r="T346" s="153" t="s">
        <v>30</v>
      </c>
      <c r="U346" s="151" t="s">
        <v>709</v>
      </c>
      <c r="V346" s="154">
        <v>38880</v>
      </c>
      <c r="W346" s="149">
        <f t="shared" ca="1" si="5"/>
        <v>15</v>
      </c>
    </row>
    <row r="347" spans="10:23" x14ac:dyDescent="0.25">
      <c r="J347" s="147">
        <v>424007958</v>
      </c>
      <c r="K347" s="148">
        <v>9708385730</v>
      </c>
      <c r="L347" s="149" t="s">
        <v>28</v>
      </c>
      <c r="M347" s="150">
        <v>79618</v>
      </c>
      <c r="N347" s="151" t="s">
        <v>14</v>
      </c>
      <c r="O347" s="151"/>
      <c r="P347" s="151"/>
      <c r="Q347" s="146"/>
      <c r="R347" s="151" t="s">
        <v>208</v>
      </c>
      <c r="S347" s="156">
        <v>549007376</v>
      </c>
      <c r="T347" s="153" t="s">
        <v>12</v>
      </c>
      <c r="U347" s="151" t="s">
        <v>1913</v>
      </c>
      <c r="V347" s="154">
        <v>42324</v>
      </c>
      <c r="W347" s="149">
        <f t="shared" ca="1" si="5"/>
        <v>6</v>
      </c>
    </row>
    <row r="348" spans="10:23" x14ac:dyDescent="0.25">
      <c r="J348" s="147">
        <v>387005277</v>
      </c>
      <c r="K348" s="148">
        <v>5055402828</v>
      </c>
      <c r="L348" s="149"/>
      <c r="M348" s="150">
        <v>76911</v>
      </c>
      <c r="N348" s="151" t="s">
        <v>25</v>
      </c>
      <c r="O348" s="151"/>
      <c r="P348" s="151"/>
      <c r="Q348" s="146"/>
      <c r="R348" s="151" t="s">
        <v>377</v>
      </c>
      <c r="S348" s="156">
        <v>549004673</v>
      </c>
      <c r="T348" s="153" t="s">
        <v>27</v>
      </c>
      <c r="U348" s="151" t="s">
        <v>635</v>
      </c>
      <c r="V348" s="154">
        <v>38481</v>
      </c>
      <c r="W348" s="149">
        <f t="shared" ca="1" si="5"/>
        <v>16</v>
      </c>
    </row>
    <row r="349" spans="10:23" x14ac:dyDescent="0.25">
      <c r="J349" s="147">
        <v>846009936</v>
      </c>
      <c r="K349" s="148">
        <v>9708721709</v>
      </c>
      <c r="L349" s="149" t="s">
        <v>55</v>
      </c>
      <c r="M349" s="150">
        <v>105225</v>
      </c>
      <c r="N349" s="151" t="s">
        <v>14</v>
      </c>
      <c r="O349" s="151"/>
      <c r="P349" s="151"/>
      <c r="Q349" s="146"/>
      <c r="R349" s="151" t="s">
        <v>74</v>
      </c>
      <c r="S349" s="156">
        <v>549008940</v>
      </c>
      <c r="T349" s="153" t="s">
        <v>30</v>
      </c>
      <c r="U349" s="151" t="s">
        <v>245</v>
      </c>
      <c r="V349" s="154">
        <v>37123</v>
      </c>
      <c r="W349" s="149">
        <f t="shared" ca="1" si="5"/>
        <v>20</v>
      </c>
    </row>
    <row r="350" spans="10:23" x14ac:dyDescent="0.25">
      <c r="J350" s="147">
        <v>432005894</v>
      </c>
      <c r="K350" s="148">
        <v>3031876990</v>
      </c>
      <c r="L350" s="149"/>
      <c r="M350" s="150">
        <v>30473</v>
      </c>
      <c r="N350" s="151" t="s">
        <v>22</v>
      </c>
      <c r="O350" s="151"/>
      <c r="P350" s="151"/>
      <c r="Q350" s="146"/>
      <c r="R350" s="151" t="s">
        <v>692</v>
      </c>
      <c r="S350" s="156">
        <v>549004126</v>
      </c>
      <c r="T350" s="153" t="s">
        <v>35</v>
      </c>
      <c r="U350" s="151" t="s">
        <v>1730</v>
      </c>
      <c r="V350" s="154">
        <v>42296</v>
      </c>
      <c r="W350" s="149">
        <f t="shared" ca="1" si="5"/>
        <v>6</v>
      </c>
    </row>
    <row r="351" spans="10:23" x14ac:dyDescent="0.25">
      <c r="J351" s="147">
        <v>374007797</v>
      </c>
      <c r="K351" s="148">
        <v>5053302808</v>
      </c>
      <c r="L351" s="149"/>
      <c r="M351" s="150">
        <v>72564</v>
      </c>
      <c r="N351" s="151" t="s">
        <v>25</v>
      </c>
      <c r="O351" s="151"/>
      <c r="P351" s="151"/>
      <c r="Q351" s="146"/>
      <c r="R351" s="151" t="s">
        <v>462</v>
      </c>
      <c r="S351" s="156">
        <v>549009495</v>
      </c>
      <c r="T351" s="153" t="s">
        <v>35</v>
      </c>
      <c r="U351" s="151" t="s">
        <v>1649</v>
      </c>
      <c r="V351" s="154">
        <v>42061</v>
      </c>
      <c r="W351" s="149">
        <f t="shared" ca="1" si="5"/>
        <v>6</v>
      </c>
    </row>
    <row r="352" spans="10:23" x14ac:dyDescent="0.25">
      <c r="J352" s="147">
        <v>831004918</v>
      </c>
      <c r="K352" s="148">
        <v>9705604891</v>
      </c>
      <c r="L352" s="149" t="s">
        <v>15</v>
      </c>
      <c r="M352" s="150">
        <v>77426</v>
      </c>
      <c r="N352" s="151" t="s">
        <v>14</v>
      </c>
      <c r="O352" s="151"/>
      <c r="P352" s="151"/>
      <c r="Q352" s="146"/>
      <c r="R352" s="151" t="s">
        <v>770</v>
      </c>
      <c r="S352" s="156">
        <v>550001130</v>
      </c>
      <c r="T352" s="153" t="s">
        <v>30</v>
      </c>
      <c r="U352" s="151" t="s">
        <v>1686</v>
      </c>
      <c r="V352" s="154">
        <v>35802</v>
      </c>
      <c r="W352" s="149">
        <f t="shared" ca="1" si="5"/>
        <v>24</v>
      </c>
    </row>
    <row r="353" spans="10:23" x14ac:dyDescent="0.25">
      <c r="J353" s="147">
        <v>303006952</v>
      </c>
      <c r="K353" s="148">
        <v>7195978858</v>
      </c>
      <c r="L353" s="149"/>
      <c r="M353" s="150">
        <v>92006</v>
      </c>
      <c r="N353" s="151" t="s">
        <v>22</v>
      </c>
      <c r="O353" s="151"/>
      <c r="P353" s="151"/>
      <c r="Q353" s="146"/>
      <c r="R353" s="151" t="s">
        <v>512</v>
      </c>
      <c r="S353" s="156">
        <v>550004629</v>
      </c>
      <c r="T353" s="153" t="s">
        <v>35</v>
      </c>
      <c r="U353" s="151" t="s">
        <v>1649</v>
      </c>
      <c r="V353" s="154">
        <v>38460</v>
      </c>
      <c r="W353" s="149">
        <f t="shared" ca="1" si="5"/>
        <v>16</v>
      </c>
    </row>
    <row r="354" spans="10:23" x14ac:dyDescent="0.25">
      <c r="J354" s="147">
        <v>371001313</v>
      </c>
      <c r="K354" s="148">
        <v>9706466230</v>
      </c>
      <c r="L354" s="149"/>
      <c r="M354" s="150">
        <v>53833</v>
      </c>
      <c r="N354" s="151" t="s">
        <v>22</v>
      </c>
      <c r="O354" s="151"/>
      <c r="P354" s="151"/>
      <c r="Q354" s="146"/>
      <c r="R354" s="151" t="s">
        <v>100</v>
      </c>
      <c r="S354" s="156">
        <v>551001165</v>
      </c>
      <c r="T354" s="153" t="s">
        <v>30</v>
      </c>
      <c r="U354" s="151" t="s">
        <v>709</v>
      </c>
      <c r="V354" s="154">
        <v>35486</v>
      </c>
      <c r="W354" s="149">
        <f t="shared" ca="1" si="5"/>
        <v>24</v>
      </c>
    </row>
    <row r="355" spans="10:23" x14ac:dyDescent="0.25">
      <c r="J355" s="147">
        <v>758008512</v>
      </c>
      <c r="K355" s="148">
        <v>3036778600</v>
      </c>
      <c r="L355" s="149" t="s">
        <v>15</v>
      </c>
      <c r="M355" s="150">
        <v>123083</v>
      </c>
      <c r="N355" s="151" t="s">
        <v>14</v>
      </c>
      <c r="O355" s="151"/>
      <c r="P355" s="151"/>
      <c r="Q355" s="146"/>
      <c r="R355" s="151" t="s">
        <v>82</v>
      </c>
      <c r="S355" s="156">
        <v>552006693</v>
      </c>
      <c r="T355" s="153" t="s">
        <v>30</v>
      </c>
      <c r="U355" s="151" t="s">
        <v>1644</v>
      </c>
      <c r="V355" s="154">
        <v>37471</v>
      </c>
      <c r="W355" s="149">
        <f t="shared" ca="1" si="5"/>
        <v>19</v>
      </c>
    </row>
    <row r="356" spans="10:23" x14ac:dyDescent="0.25">
      <c r="J356" s="155">
        <v>662003088</v>
      </c>
      <c r="K356" s="148">
        <v>7192780847</v>
      </c>
      <c r="L356" s="149" t="s">
        <v>40</v>
      </c>
      <c r="M356" s="150">
        <v>53685</v>
      </c>
      <c r="N356" s="151" t="s">
        <v>18</v>
      </c>
      <c r="O356" s="151"/>
      <c r="P356" s="151"/>
      <c r="Q356" s="146"/>
      <c r="R356" s="151" t="s">
        <v>518</v>
      </c>
      <c r="S356" s="156">
        <v>553009908</v>
      </c>
      <c r="T356" s="153" t="s">
        <v>12</v>
      </c>
      <c r="U356" s="151" t="s">
        <v>1649</v>
      </c>
      <c r="V356" s="154">
        <v>35582</v>
      </c>
      <c r="W356" s="149">
        <f t="shared" ca="1" si="5"/>
        <v>24</v>
      </c>
    </row>
    <row r="357" spans="10:23" x14ac:dyDescent="0.25">
      <c r="J357" s="147">
        <v>395006059</v>
      </c>
      <c r="K357" s="148">
        <v>5057838614</v>
      </c>
      <c r="L357" s="149"/>
      <c r="M357" s="150">
        <v>57434</v>
      </c>
      <c r="N357" s="151" t="s">
        <v>22</v>
      </c>
      <c r="O357" s="151"/>
      <c r="P357" s="151"/>
      <c r="Q357" s="146"/>
      <c r="R357" s="151" t="s">
        <v>688</v>
      </c>
      <c r="S357" s="156">
        <v>553007195</v>
      </c>
      <c r="T357" s="153" t="s">
        <v>12</v>
      </c>
      <c r="U357" s="151" t="s">
        <v>1676</v>
      </c>
      <c r="V357" s="154">
        <v>36685</v>
      </c>
      <c r="W357" s="149">
        <f t="shared" ca="1" si="5"/>
        <v>21</v>
      </c>
    </row>
    <row r="358" spans="10:23" x14ac:dyDescent="0.25">
      <c r="J358" s="147">
        <v>375007274</v>
      </c>
      <c r="K358" s="148">
        <v>7193919445</v>
      </c>
      <c r="L358" s="149" t="s">
        <v>15</v>
      </c>
      <c r="M358" s="150">
        <v>95700</v>
      </c>
      <c r="N358" s="151" t="s">
        <v>25</v>
      </c>
      <c r="O358" s="151"/>
      <c r="P358" s="151"/>
      <c r="Q358" s="146"/>
      <c r="R358" s="151" t="s">
        <v>193</v>
      </c>
      <c r="S358" s="156">
        <v>555007424</v>
      </c>
      <c r="T358" s="153" t="s">
        <v>24</v>
      </c>
      <c r="U358" s="151" t="s">
        <v>245</v>
      </c>
      <c r="V358" s="154">
        <v>37267</v>
      </c>
      <c r="W358" s="149">
        <f t="shared" ca="1" si="5"/>
        <v>20</v>
      </c>
    </row>
    <row r="359" spans="10:23" x14ac:dyDescent="0.25">
      <c r="J359" s="147">
        <v>505004105</v>
      </c>
      <c r="K359" s="148">
        <v>7192053579</v>
      </c>
      <c r="L359" s="149"/>
      <c r="M359" s="150">
        <v>94265</v>
      </c>
      <c r="N359" s="151" t="s">
        <v>22</v>
      </c>
      <c r="O359" s="151"/>
      <c r="P359" s="151"/>
      <c r="Q359" s="146"/>
      <c r="R359" s="151" t="s">
        <v>541</v>
      </c>
      <c r="S359" s="156">
        <v>556003833</v>
      </c>
      <c r="T359" s="153" t="s">
        <v>12</v>
      </c>
      <c r="U359" s="151" t="s">
        <v>1913</v>
      </c>
      <c r="V359" s="154">
        <v>38493</v>
      </c>
      <c r="W359" s="149">
        <f t="shared" ca="1" si="5"/>
        <v>16</v>
      </c>
    </row>
    <row r="360" spans="10:23" x14ac:dyDescent="0.25">
      <c r="J360" s="147">
        <v>918007446</v>
      </c>
      <c r="K360" s="148">
        <v>3034111882</v>
      </c>
      <c r="L360" s="149"/>
      <c r="M360" s="150">
        <v>73889</v>
      </c>
      <c r="N360" s="151" t="s">
        <v>22</v>
      </c>
      <c r="O360" s="151"/>
      <c r="P360" s="151"/>
      <c r="Q360" s="146"/>
      <c r="R360" s="151" t="s">
        <v>210</v>
      </c>
      <c r="S360" s="156">
        <v>557004736</v>
      </c>
      <c r="T360" s="153" t="s">
        <v>27</v>
      </c>
      <c r="U360" s="151" t="s">
        <v>635</v>
      </c>
      <c r="V360" s="154">
        <v>39549</v>
      </c>
      <c r="W360" s="149">
        <f t="shared" ca="1" si="5"/>
        <v>13</v>
      </c>
    </row>
    <row r="361" spans="10:23" x14ac:dyDescent="0.25">
      <c r="J361" s="147">
        <v>360004402</v>
      </c>
      <c r="K361" s="148">
        <v>9701999230</v>
      </c>
      <c r="L361" s="149" t="s">
        <v>55</v>
      </c>
      <c r="M361" s="150">
        <v>88425</v>
      </c>
      <c r="N361" s="151" t="s">
        <v>22</v>
      </c>
      <c r="O361" s="151"/>
      <c r="P361" s="151"/>
      <c r="Q361" s="146"/>
      <c r="R361" s="151" t="s">
        <v>606</v>
      </c>
      <c r="S361" s="156">
        <v>558006739</v>
      </c>
      <c r="T361" s="153" t="s">
        <v>30</v>
      </c>
      <c r="U361" s="151" t="s">
        <v>635</v>
      </c>
      <c r="V361" s="154">
        <v>38450</v>
      </c>
      <c r="W361" s="149">
        <f t="shared" ca="1" si="5"/>
        <v>16</v>
      </c>
    </row>
    <row r="362" spans="10:23" x14ac:dyDescent="0.25">
      <c r="J362" s="147">
        <v>276005891</v>
      </c>
      <c r="K362" s="148">
        <v>7191559081</v>
      </c>
      <c r="L362" s="149" t="s">
        <v>40</v>
      </c>
      <c r="M362" s="150">
        <v>58101</v>
      </c>
      <c r="N362" s="151" t="s">
        <v>18</v>
      </c>
      <c r="O362" s="151"/>
      <c r="P362" s="151"/>
      <c r="Q362" s="146"/>
      <c r="R362" s="151" t="s">
        <v>29</v>
      </c>
      <c r="S362" s="156">
        <v>559005262</v>
      </c>
      <c r="T362" s="153" t="s">
        <v>12</v>
      </c>
      <c r="U362" s="151" t="s">
        <v>1686</v>
      </c>
      <c r="V362" s="154">
        <v>39394</v>
      </c>
      <c r="W362" s="149">
        <f t="shared" ca="1" si="5"/>
        <v>14</v>
      </c>
    </row>
    <row r="363" spans="10:23" x14ac:dyDescent="0.25">
      <c r="J363" s="147">
        <v>161000531</v>
      </c>
      <c r="K363" s="148">
        <v>5051569304</v>
      </c>
      <c r="L363" s="149"/>
      <c r="M363" s="150">
        <v>76187</v>
      </c>
      <c r="N363" s="151" t="s">
        <v>25</v>
      </c>
      <c r="O363" s="151"/>
      <c r="P363" s="151"/>
      <c r="Q363" s="146"/>
      <c r="R363" s="151" t="s">
        <v>410</v>
      </c>
      <c r="S363" s="156">
        <v>559006477</v>
      </c>
      <c r="T363" s="153" t="s">
        <v>35</v>
      </c>
      <c r="U363" s="151" t="s">
        <v>635</v>
      </c>
      <c r="V363" s="154">
        <v>37730</v>
      </c>
      <c r="W363" s="149">
        <f t="shared" ca="1" si="5"/>
        <v>18</v>
      </c>
    </row>
    <row r="364" spans="10:23" x14ac:dyDescent="0.25">
      <c r="J364" s="147">
        <v>223001965</v>
      </c>
      <c r="K364" s="148">
        <v>3033392642</v>
      </c>
      <c r="L364" s="149" t="s">
        <v>55</v>
      </c>
      <c r="M364" s="150">
        <v>84766</v>
      </c>
      <c r="N364" s="151" t="s">
        <v>14</v>
      </c>
      <c r="O364" s="151"/>
      <c r="P364" s="151"/>
      <c r="Q364" s="146"/>
      <c r="R364" s="151" t="s">
        <v>130</v>
      </c>
      <c r="S364" s="156">
        <v>559001393</v>
      </c>
      <c r="T364" s="153" t="s">
        <v>30</v>
      </c>
      <c r="U364" s="151" t="s">
        <v>709</v>
      </c>
      <c r="V364" s="154">
        <v>37171</v>
      </c>
      <c r="W364" s="149">
        <f t="shared" ca="1" si="5"/>
        <v>20</v>
      </c>
    </row>
    <row r="365" spans="10:23" x14ac:dyDescent="0.25">
      <c r="J365" s="147">
        <v>541005222</v>
      </c>
      <c r="K365" s="148">
        <v>3032354572</v>
      </c>
      <c r="L365" s="149" t="s">
        <v>15</v>
      </c>
      <c r="M365" s="150">
        <v>121666</v>
      </c>
      <c r="N365" s="151" t="s">
        <v>14</v>
      </c>
      <c r="O365" s="151"/>
      <c r="P365" s="151"/>
      <c r="Q365" s="146"/>
      <c r="R365" s="151" t="s">
        <v>621</v>
      </c>
      <c r="S365" s="156">
        <v>560005309</v>
      </c>
      <c r="T365" s="153" t="s">
        <v>24</v>
      </c>
      <c r="U365" s="151" t="s">
        <v>1647</v>
      </c>
      <c r="V365" s="154">
        <v>35602</v>
      </c>
      <c r="W365" s="149">
        <f t="shared" ca="1" si="5"/>
        <v>24</v>
      </c>
    </row>
    <row r="366" spans="10:23" x14ac:dyDescent="0.25">
      <c r="J366" s="147">
        <v>730001767</v>
      </c>
      <c r="K366" s="148">
        <v>3034138160</v>
      </c>
      <c r="L366" s="149" t="s">
        <v>40</v>
      </c>
      <c r="M366" s="150">
        <v>35929</v>
      </c>
      <c r="N366" s="151" t="s">
        <v>14</v>
      </c>
      <c r="O366" s="151"/>
      <c r="P366" s="151"/>
      <c r="Q366" s="146"/>
      <c r="R366" s="151" t="s">
        <v>374</v>
      </c>
      <c r="S366" s="156">
        <v>560005993</v>
      </c>
      <c r="T366" s="153" t="s">
        <v>35</v>
      </c>
      <c r="U366" s="151" t="s">
        <v>245</v>
      </c>
      <c r="V366" s="154">
        <v>38025</v>
      </c>
      <c r="W366" s="149">
        <f t="shared" ca="1" si="5"/>
        <v>17</v>
      </c>
    </row>
    <row r="367" spans="10:23" x14ac:dyDescent="0.25">
      <c r="J367" s="147">
        <v>181006747</v>
      </c>
      <c r="K367" s="148">
        <v>3034629972</v>
      </c>
      <c r="L367" s="149" t="s">
        <v>28</v>
      </c>
      <c r="M367" s="150">
        <v>100615</v>
      </c>
      <c r="N367" s="151" t="s">
        <v>14</v>
      </c>
      <c r="O367" s="151"/>
      <c r="P367" s="151"/>
      <c r="Q367" s="146"/>
      <c r="R367" s="151" t="s">
        <v>628</v>
      </c>
      <c r="S367" s="156">
        <v>564006804</v>
      </c>
      <c r="T367" s="153" t="s">
        <v>24</v>
      </c>
      <c r="U367" s="151" t="s">
        <v>1639</v>
      </c>
      <c r="V367" s="154">
        <v>35169</v>
      </c>
      <c r="W367" s="149">
        <f t="shared" ca="1" si="5"/>
        <v>25</v>
      </c>
    </row>
    <row r="368" spans="10:23" x14ac:dyDescent="0.25">
      <c r="J368" s="147">
        <v>581000916</v>
      </c>
      <c r="K368" s="148">
        <v>3035043141</v>
      </c>
      <c r="L368" s="149" t="s">
        <v>15</v>
      </c>
      <c r="M368" s="150">
        <v>118284</v>
      </c>
      <c r="N368" s="151" t="s">
        <v>14</v>
      </c>
      <c r="O368" s="151"/>
      <c r="P368" s="151"/>
      <c r="Q368" s="146"/>
      <c r="R368" s="151" t="s">
        <v>531</v>
      </c>
      <c r="S368" s="156">
        <v>565003438</v>
      </c>
      <c r="T368" s="153" t="s">
        <v>24</v>
      </c>
      <c r="U368" s="151" t="s">
        <v>709</v>
      </c>
      <c r="V368" s="154">
        <v>39419</v>
      </c>
      <c r="W368" s="149">
        <f t="shared" ca="1" si="5"/>
        <v>14</v>
      </c>
    </row>
    <row r="369" spans="10:23" x14ac:dyDescent="0.25">
      <c r="J369" s="147">
        <v>940008237</v>
      </c>
      <c r="K369" s="148">
        <v>7194630903</v>
      </c>
      <c r="L369" s="149"/>
      <c r="M369" s="150">
        <v>35652</v>
      </c>
      <c r="N369" s="151" t="s">
        <v>22</v>
      </c>
      <c r="O369" s="151"/>
      <c r="P369" s="151"/>
      <c r="Q369" s="146"/>
      <c r="R369" s="151" t="s">
        <v>639</v>
      </c>
      <c r="S369" s="156">
        <v>566006965</v>
      </c>
      <c r="T369" s="153" t="s">
        <v>35</v>
      </c>
      <c r="U369" s="151" t="s">
        <v>709</v>
      </c>
      <c r="V369" s="154">
        <v>35901</v>
      </c>
      <c r="W369" s="149">
        <f t="shared" ca="1" si="5"/>
        <v>23</v>
      </c>
    </row>
    <row r="370" spans="10:23" x14ac:dyDescent="0.25">
      <c r="J370" s="155">
        <v>105008005</v>
      </c>
      <c r="K370" s="148">
        <v>7195227751</v>
      </c>
      <c r="L370" s="149" t="s">
        <v>40</v>
      </c>
      <c r="M370" s="150">
        <v>66123</v>
      </c>
      <c r="N370" s="151" t="s">
        <v>18</v>
      </c>
      <c r="O370" s="151"/>
      <c r="P370" s="151"/>
      <c r="Q370" s="146"/>
      <c r="R370" s="151" t="s">
        <v>598</v>
      </c>
      <c r="S370" s="156">
        <v>567008445</v>
      </c>
      <c r="T370" s="153" t="s">
        <v>35</v>
      </c>
      <c r="U370" s="151" t="s">
        <v>1649</v>
      </c>
      <c r="V370" s="154">
        <v>40971</v>
      </c>
      <c r="W370" s="149">
        <f t="shared" ca="1" si="5"/>
        <v>9</v>
      </c>
    </row>
    <row r="371" spans="10:23" x14ac:dyDescent="0.25">
      <c r="J371" s="147">
        <v>313003149</v>
      </c>
      <c r="K371" s="148">
        <v>3035442791</v>
      </c>
      <c r="L371" s="149"/>
      <c r="M371" s="150">
        <v>54449</v>
      </c>
      <c r="N371" s="151" t="s">
        <v>22</v>
      </c>
      <c r="O371" s="151"/>
      <c r="P371" s="151"/>
      <c r="Q371" s="146"/>
      <c r="R371" s="151" t="s">
        <v>402</v>
      </c>
      <c r="S371" s="156">
        <v>568007779</v>
      </c>
      <c r="T371" s="153" t="s">
        <v>30</v>
      </c>
      <c r="U371" s="151" t="s">
        <v>245</v>
      </c>
      <c r="V371" s="154">
        <v>38242</v>
      </c>
      <c r="W371" s="149">
        <f t="shared" ca="1" si="5"/>
        <v>17</v>
      </c>
    </row>
    <row r="372" spans="10:23" x14ac:dyDescent="0.25">
      <c r="J372" s="147">
        <v>979004503</v>
      </c>
      <c r="K372" s="148">
        <v>7193938131</v>
      </c>
      <c r="L372" s="149" t="s">
        <v>28</v>
      </c>
      <c r="M372" s="150">
        <v>123649</v>
      </c>
      <c r="N372" s="151" t="s">
        <v>14</v>
      </c>
      <c r="O372" s="151"/>
      <c r="P372" s="151"/>
      <c r="Q372" s="146"/>
      <c r="R372" s="151" t="s">
        <v>814</v>
      </c>
      <c r="S372" s="156">
        <v>568004821</v>
      </c>
      <c r="T372" s="153" t="s">
        <v>12</v>
      </c>
      <c r="U372" s="151" t="s">
        <v>1644</v>
      </c>
      <c r="V372" s="154">
        <v>38045</v>
      </c>
      <c r="W372" s="149">
        <f t="shared" ca="1" si="5"/>
        <v>17</v>
      </c>
    </row>
    <row r="373" spans="10:23" x14ac:dyDescent="0.25">
      <c r="J373" s="147">
        <v>549008940</v>
      </c>
      <c r="K373" s="148">
        <v>3031280865</v>
      </c>
      <c r="L373" s="149" t="s">
        <v>15</v>
      </c>
      <c r="M373" s="150">
        <v>109628</v>
      </c>
      <c r="N373" s="151" t="s">
        <v>14</v>
      </c>
      <c r="O373" s="151"/>
      <c r="P373" s="151"/>
      <c r="Q373" s="146"/>
      <c r="R373" s="151" t="s">
        <v>726</v>
      </c>
      <c r="S373" s="156">
        <v>572001225</v>
      </c>
      <c r="T373" s="153" t="s">
        <v>30</v>
      </c>
      <c r="U373" s="151" t="s">
        <v>709</v>
      </c>
      <c r="V373" s="154">
        <v>42487</v>
      </c>
      <c r="W373" s="149">
        <f t="shared" ca="1" si="5"/>
        <v>5</v>
      </c>
    </row>
    <row r="374" spans="10:23" x14ac:dyDescent="0.25">
      <c r="J374" s="147">
        <v>714005339</v>
      </c>
      <c r="K374" s="148">
        <v>7196259106</v>
      </c>
      <c r="L374" s="149" t="s">
        <v>15</v>
      </c>
      <c r="M374" s="150">
        <v>48570</v>
      </c>
      <c r="N374" s="151" t="s">
        <v>18</v>
      </c>
      <c r="O374" s="151"/>
      <c r="P374" s="151"/>
      <c r="Q374" s="146"/>
      <c r="R374" s="151" t="s">
        <v>2408</v>
      </c>
      <c r="S374" s="156">
        <v>572001257</v>
      </c>
      <c r="T374" s="153" t="s">
        <v>27</v>
      </c>
      <c r="U374" s="151" t="s">
        <v>810</v>
      </c>
      <c r="V374" s="154">
        <v>42467</v>
      </c>
      <c r="W374" s="149">
        <f t="shared" ca="1" si="5"/>
        <v>5</v>
      </c>
    </row>
    <row r="375" spans="10:23" x14ac:dyDescent="0.25">
      <c r="J375" s="147">
        <v>930003657</v>
      </c>
      <c r="K375" s="148">
        <v>5056650531</v>
      </c>
      <c r="L375" s="149" t="s">
        <v>15</v>
      </c>
      <c r="M375" s="150">
        <v>74278</v>
      </c>
      <c r="N375" s="151" t="s">
        <v>18</v>
      </c>
      <c r="O375" s="151"/>
      <c r="P375" s="151"/>
      <c r="Q375" s="146"/>
      <c r="R375" s="151" t="s">
        <v>806</v>
      </c>
      <c r="S375" s="156">
        <v>573008439</v>
      </c>
      <c r="T375" s="153" t="s">
        <v>35</v>
      </c>
      <c r="U375" s="151" t="s">
        <v>1647</v>
      </c>
      <c r="V375" s="154">
        <v>37772</v>
      </c>
      <c r="W375" s="149">
        <f t="shared" ca="1" si="5"/>
        <v>18</v>
      </c>
    </row>
    <row r="376" spans="10:23" x14ac:dyDescent="0.25">
      <c r="J376" s="147">
        <v>947002808</v>
      </c>
      <c r="K376" s="148">
        <v>7196798743</v>
      </c>
      <c r="L376" s="149" t="s">
        <v>15</v>
      </c>
      <c r="M376" s="150">
        <v>108125</v>
      </c>
      <c r="N376" s="151" t="s">
        <v>14</v>
      </c>
      <c r="O376" s="151"/>
      <c r="P376" s="151"/>
      <c r="Q376" s="146"/>
      <c r="R376" s="151" t="s">
        <v>630</v>
      </c>
      <c r="S376" s="156">
        <v>574004575</v>
      </c>
      <c r="T376" s="153" t="s">
        <v>49</v>
      </c>
      <c r="U376" s="151" t="s">
        <v>161</v>
      </c>
      <c r="V376" s="154">
        <v>38106</v>
      </c>
      <c r="W376" s="149">
        <f t="shared" ca="1" si="5"/>
        <v>17</v>
      </c>
    </row>
    <row r="377" spans="10:23" x14ac:dyDescent="0.25">
      <c r="J377" s="147">
        <v>923009559</v>
      </c>
      <c r="K377" s="148">
        <v>3037172882</v>
      </c>
      <c r="L377" s="149"/>
      <c r="M377" s="150">
        <v>31247</v>
      </c>
      <c r="N377" s="151" t="s">
        <v>22</v>
      </c>
      <c r="O377" s="151"/>
      <c r="P377" s="151"/>
      <c r="Q377" s="146"/>
      <c r="R377" s="151" t="s">
        <v>712</v>
      </c>
      <c r="S377" s="156">
        <v>575008183</v>
      </c>
      <c r="T377" s="153" t="s">
        <v>30</v>
      </c>
      <c r="U377" s="151" t="s">
        <v>1686</v>
      </c>
      <c r="V377" s="154">
        <v>35735</v>
      </c>
      <c r="W377" s="149">
        <f t="shared" ca="1" si="5"/>
        <v>24</v>
      </c>
    </row>
    <row r="378" spans="10:23" x14ac:dyDescent="0.25">
      <c r="J378" s="147">
        <v>175006170</v>
      </c>
      <c r="K378" s="148">
        <v>3034331646</v>
      </c>
      <c r="L378" s="149" t="s">
        <v>55</v>
      </c>
      <c r="M378" s="150">
        <v>69107</v>
      </c>
      <c r="N378" s="151" t="s">
        <v>14</v>
      </c>
      <c r="O378" s="151"/>
      <c r="P378" s="151"/>
      <c r="Q378" s="146"/>
      <c r="R378" s="151" t="s">
        <v>545</v>
      </c>
      <c r="S378" s="156">
        <v>578006359</v>
      </c>
      <c r="T378" s="153" t="s">
        <v>35</v>
      </c>
      <c r="U378" s="151" t="s">
        <v>245</v>
      </c>
      <c r="V378" s="154">
        <v>38459</v>
      </c>
      <c r="W378" s="149">
        <f t="shared" ca="1" si="5"/>
        <v>16</v>
      </c>
    </row>
    <row r="379" spans="10:23" x14ac:dyDescent="0.25">
      <c r="J379" s="147">
        <v>490005610</v>
      </c>
      <c r="K379" s="148">
        <v>7192344526</v>
      </c>
      <c r="L379" s="149" t="s">
        <v>28</v>
      </c>
      <c r="M379" s="150">
        <v>76162</v>
      </c>
      <c r="N379" s="151" t="s">
        <v>14</v>
      </c>
      <c r="O379" s="151"/>
      <c r="P379" s="151"/>
      <c r="Q379" s="146"/>
      <c r="R379" s="151" t="s">
        <v>623</v>
      </c>
      <c r="S379" s="156">
        <v>579001953</v>
      </c>
      <c r="T379" s="153" t="s">
        <v>30</v>
      </c>
      <c r="U379" s="151" t="s">
        <v>1676</v>
      </c>
      <c r="V379" s="154">
        <v>37110</v>
      </c>
      <c r="W379" s="149">
        <f t="shared" ca="1" si="5"/>
        <v>20</v>
      </c>
    </row>
    <row r="380" spans="10:23" x14ac:dyDescent="0.25">
      <c r="J380" s="147">
        <v>881003055</v>
      </c>
      <c r="K380" s="148">
        <v>7194416232</v>
      </c>
      <c r="L380" s="149" t="s">
        <v>19</v>
      </c>
      <c r="M380" s="150">
        <v>107133</v>
      </c>
      <c r="N380" s="151" t="s">
        <v>14</v>
      </c>
      <c r="O380" s="151"/>
      <c r="P380" s="151"/>
      <c r="Q380" s="146"/>
      <c r="R380" s="151" t="s">
        <v>786</v>
      </c>
      <c r="S380" s="156">
        <v>579008837</v>
      </c>
      <c r="T380" s="153" t="s">
        <v>30</v>
      </c>
      <c r="U380" s="151" t="s">
        <v>245</v>
      </c>
      <c r="V380" s="154">
        <v>40245</v>
      </c>
      <c r="W380" s="149">
        <f t="shared" ca="1" si="5"/>
        <v>11</v>
      </c>
    </row>
    <row r="381" spans="10:23" x14ac:dyDescent="0.25">
      <c r="J381" s="147">
        <v>196000987</v>
      </c>
      <c r="K381" s="148">
        <v>9706422185</v>
      </c>
      <c r="L381" s="149" t="s">
        <v>19</v>
      </c>
      <c r="M381" s="150">
        <v>117883</v>
      </c>
      <c r="N381" s="151" t="s">
        <v>14</v>
      </c>
      <c r="O381" s="151"/>
      <c r="P381" s="151"/>
      <c r="Q381" s="146"/>
      <c r="R381" s="151" t="s">
        <v>519</v>
      </c>
      <c r="S381" s="156">
        <v>580008329</v>
      </c>
      <c r="T381" s="153" t="s">
        <v>12</v>
      </c>
      <c r="U381" s="151" t="s">
        <v>1716</v>
      </c>
      <c r="V381" s="154">
        <v>37488</v>
      </c>
      <c r="W381" s="149">
        <f t="shared" ca="1" si="5"/>
        <v>19</v>
      </c>
    </row>
    <row r="382" spans="10:23" x14ac:dyDescent="0.25">
      <c r="J382" s="147">
        <v>565003438</v>
      </c>
      <c r="K382" s="148">
        <v>5057780776</v>
      </c>
      <c r="L382" s="149" t="s">
        <v>40</v>
      </c>
      <c r="M382" s="150">
        <v>86340</v>
      </c>
      <c r="N382" s="151" t="s">
        <v>14</v>
      </c>
      <c r="O382" s="151"/>
      <c r="P382" s="151"/>
      <c r="Q382" s="146"/>
      <c r="R382" s="151" t="s">
        <v>1629</v>
      </c>
      <c r="S382" s="156">
        <v>580008729</v>
      </c>
      <c r="T382" s="153" t="s">
        <v>35</v>
      </c>
      <c r="U382" s="151" t="s">
        <v>1649</v>
      </c>
      <c r="V382" s="154">
        <v>35985</v>
      </c>
      <c r="W382" s="149">
        <f t="shared" ca="1" si="5"/>
        <v>23</v>
      </c>
    </row>
    <row r="383" spans="10:23" x14ac:dyDescent="0.25">
      <c r="J383" s="155">
        <v>997009126</v>
      </c>
      <c r="K383" s="148">
        <v>7191401774</v>
      </c>
      <c r="L383" s="149" t="s">
        <v>55</v>
      </c>
      <c r="M383" s="150">
        <v>119329</v>
      </c>
      <c r="N383" s="151" t="s">
        <v>14</v>
      </c>
      <c r="O383" s="151"/>
      <c r="P383" s="151"/>
      <c r="Q383" s="146"/>
      <c r="R383" s="151" t="s">
        <v>597</v>
      </c>
      <c r="S383" s="156">
        <v>581004744</v>
      </c>
      <c r="T383" s="153" t="s">
        <v>30</v>
      </c>
      <c r="U383" s="151" t="s">
        <v>1647</v>
      </c>
      <c r="V383" s="154">
        <v>37179</v>
      </c>
      <c r="W383" s="149">
        <f t="shared" ca="1" si="5"/>
        <v>20</v>
      </c>
    </row>
    <row r="384" spans="10:23" x14ac:dyDescent="0.25">
      <c r="J384" s="147">
        <v>813001034</v>
      </c>
      <c r="K384" s="148">
        <v>7197961953</v>
      </c>
      <c r="L384" s="149" t="s">
        <v>19</v>
      </c>
      <c r="M384" s="150">
        <v>121220</v>
      </c>
      <c r="N384" s="151" t="s">
        <v>14</v>
      </c>
      <c r="O384" s="151"/>
      <c r="P384" s="151"/>
      <c r="Q384" s="146"/>
      <c r="R384" s="151" t="s">
        <v>242</v>
      </c>
      <c r="S384" s="156">
        <v>581000916</v>
      </c>
      <c r="T384" s="153" t="s">
        <v>35</v>
      </c>
      <c r="U384" s="151" t="s">
        <v>245</v>
      </c>
      <c r="V384" s="154">
        <v>41620</v>
      </c>
      <c r="W384" s="149">
        <f t="shared" ca="1" si="5"/>
        <v>8</v>
      </c>
    </row>
    <row r="385" spans="10:23" x14ac:dyDescent="0.25">
      <c r="J385" s="147">
        <v>684009931</v>
      </c>
      <c r="K385" s="148">
        <v>5053182167</v>
      </c>
      <c r="L385" s="149" t="s">
        <v>55</v>
      </c>
      <c r="M385" s="150">
        <v>47368</v>
      </c>
      <c r="N385" s="151" t="s">
        <v>14</v>
      </c>
      <c r="O385" s="151"/>
      <c r="P385" s="151"/>
      <c r="Q385" s="146"/>
      <c r="R385" s="151" t="s">
        <v>504</v>
      </c>
      <c r="S385" s="156">
        <v>582003779</v>
      </c>
      <c r="T385" s="153" t="s">
        <v>49</v>
      </c>
      <c r="U385" s="151" t="s">
        <v>709</v>
      </c>
      <c r="V385" s="154">
        <v>35902</v>
      </c>
      <c r="W385" s="149">
        <f t="shared" ca="1" si="5"/>
        <v>23</v>
      </c>
    </row>
    <row r="386" spans="10:23" x14ac:dyDescent="0.25">
      <c r="J386" s="147">
        <v>566006965</v>
      </c>
      <c r="K386" s="148">
        <v>7194127875</v>
      </c>
      <c r="L386" s="149"/>
      <c r="M386" s="150">
        <v>53814</v>
      </c>
      <c r="N386" s="151" t="s">
        <v>22</v>
      </c>
      <c r="O386" s="151"/>
      <c r="P386" s="151"/>
      <c r="Q386" s="146"/>
      <c r="R386" s="151" t="s">
        <v>329</v>
      </c>
      <c r="S386" s="156">
        <v>586008430</v>
      </c>
      <c r="T386" s="153" t="s">
        <v>24</v>
      </c>
      <c r="U386" s="151" t="s">
        <v>529</v>
      </c>
      <c r="V386" s="154">
        <v>35210</v>
      </c>
      <c r="W386" s="149">
        <f t="shared" ref="W386:W449" ca="1" si="6">DATEDIF(V386,TODAY(),"Y")</f>
        <v>25</v>
      </c>
    </row>
    <row r="387" spans="10:23" x14ac:dyDescent="0.25">
      <c r="J387" s="147">
        <v>763008893</v>
      </c>
      <c r="K387" s="148">
        <v>9707051004</v>
      </c>
      <c r="L387" s="149"/>
      <c r="M387" s="150">
        <v>37396</v>
      </c>
      <c r="N387" s="151" t="s">
        <v>22</v>
      </c>
      <c r="O387" s="151"/>
      <c r="P387" s="151"/>
      <c r="Q387" s="146"/>
      <c r="R387" s="151" t="s">
        <v>392</v>
      </c>
      <c r="S387" s="156">
        <v>587007699</v>
      </c>
      <c r="T387" s="153" t="s">
        <v>35</v>
      </c>
      <c r="U387" s="151" t="s">
        <v>245</v>
      </c>
      <c r="V387" s="154">
        <v>38197</v>
      </c>
      <c r="W387" s="149">
        <f t="shared" ca="1" si="6"/>
        <v>17</v>
      </c>
    </row>
    <row r="388" spans="10:23" x14ac:dyDescent="0.25">
      <c r="J388" s="147">
        <v>435006387</v>
      </c>
      <c r="K388" s="148">
        <v>9708472270</v>
      </c>
      <c r="L388" s="149"/>
      <c r="M388" s="150">
        <v>45780</v>
      </c>
      <c r="N388" s="151" t="s">
        <v>22</v>
      </c>
      <c r="O388" s="151"/>
      <c r="P388" s="151"/>
      <c r="Q388" s="146"/>
      <c r="R388" s="151" t="s">
        <v>523</v>
      </c>
      <c r="S388" s="156">
        <v>588006944</v>
      </c>
      <c r="T388" s="153" t="s">
        <v>30</v>
      </c>
      <c r="U388" s="151" t="s">
        <v>2217</v>
      </c>
      <c r="V388" s="154">
        <v>40679</v>
      </c>
      <c r="W388" s="149">
        <f t="shared" ca="1" si="6"/>
        <v>10</v>
      </c>
    </row>
    <row r="389" spans="10:23" x14ac:dyDescent="0.25">
      <c r="J389" s="147">
        <v>724005925</v>
      </c>
      <c r="K389" s="148">
        <v>9708857217</v>
      </c>
      <c r="L389" s="149"/>
      <c r="M389" s="150">
        <v>60409</v>
      </c>
      <c r="N389" s="151" t="s">
        <v>22</v>
      </c>
      <c r="O389" s="151"/>
      <c r="P389" s="151"/>
      <c r="Q389" s="146"/>
      <c r="R389" s="151" t="s">
        <v>165</v>
      </c>
      <c r="S389" s="156">
        <v>589004178</v>
      </c>
      <c r="T389" s="153" t="s">
        <v>30</v>
      </c>
      <c r="U389" s="151" t="s">
        <v>635</v>
      </c>
      <c r="V389" s="154">
        <v>35193</v>
      </c>
      <c r="W389" s="149">
        <f t="shared" ca="1" si="6"/>
        <v>25</v>
      </c>
    </row>
    <row r="390" spans="10:23" x14ac:dyDescent="0.25">
      <c r="J390" s="147">
        <v>575008183</v>
      </c>
      <c r="K390" s="148">
        <v>7196795200</v>
      </c>
      <c r="L390" s="149"/>
      <c r="M390" s="150">
        <v>76222</v>
      </c>
      <c r="N390" s="151" t="s">
        <v>22</v>
      </c>
      <c r="O390" s="151"/>
      <c r="P390" s="151"/>
      <c r="Q390" s="146"/>
      <c r="R390" s="151" t="s">
        <v>758</v>
      </c>
      <c r="S390" s="156">
        <v>590008260</v>
      </c>
      <c r="T390" s="153" t="s">
        <v>30</v>
      </c>
      <c r="U390" s="151" t="s">
        <v>1676</v>
      </c>
      <c r="V390" s="154">
        <v>39565</v>
      </c>
      <c r="W390" s="149">
        <f t="shared" ca="1" si="6"/>
        <v>13</v>
      </c>
    </row>
    <row r="391" spans="10:23" x14ac:dyDescent="0.25">
      <c r="J391" s="147">
        <v>192000526</v>
      </c>
      <c r="K391" s="148">
        <v>3032375580</v>
      </c>
      <c r="L391" s="149" t="s">
        <v>15</v>
      </c>
      <c r="M391" s="150">
        <v>63147</v>
      </c>
      <c r="N391" s="151" t="s">
        <v>14</v>
      </c>
      <c r="O391" s="151"/>
      <c r="P391" s="151"/>
      <c r="Q391" s="146"/>
      <c r="R391" s="151" t="s">
        <v>131</v>
      </c>
      <c r="S391" s="156">
        <v>591008002</v>
      </c>
      <c r="T391" s="153" t="s">
        <v>49</v>
      </c>
      <c r="U391" s="151" t="s">
        <v>1647</v>
      </c>
      <c r="V391" s="154">
        <v>37962</v>
      </c>
      <c r="W391" s="149">
        <f t="shared" ca="1" si="6"/>
        <v>18</v>
      </c>
    </row>
    <row r="392" spans="10:23" x14ac:dyDescent="0.25">
      <c r="J392" s="155">
        <v>102005930</v>
      </c>
      <c r="K392" s="148">
        <v>9707461285</v>
      </c>
      <c r="L392" s="149" t="s">
        <v>40</v>
      </c>
      <c r="M392" s="150">
        <v>71493</v>
      </c>
      <c r="N392" s="151" t="s">
        <v>14</v>
      </c>
      <c r="O392" s="151"/>
      <c r="P392" s="151"/>
      <c r="Q392" s="146"/>
      <c r="R392" s="151" t="s">
        <v>499</v>
      </c>
      <c r="S392" s="156">
        <v>593006512</v>
      </c>
      <c r="T392" s="153" t="s">
        <v>30</v>
      </c>
      <c r="U392" s="151" t="s">
        <v>635</v>
      </c>
      <c r="V392" s="154">
        <v>37493</v>
      </c>
      <c r="W392" s="149">
        <f t="shared" ca="1" si="6"/>
        <v>19</v>
      </c>
    </row>
    <row r="393" spans="10:23" x14ac:dyDescent="0.25">
      <c r="J393" s="147">
        <v>524002299</v>
      </c>
      <c r="K393" s="148">
        <v>5054627771</v>
      </c>
      <c r="L393" s="149" t="s">
        <v>28</v>
      </c>
      <c r="M393" s="150">
        <v>75027</v>
      </c>
      <c r="N393" s="151" t="s">
        <v>14</v>
      </c>
      <c r="O393" s="151"/>
      <c r="P393" s="151"/>
      <c r="Q393" s="146"/>
      <c r="R393" s="151" t="s">
        <v>11</v>
      </c>
      <c r="S393" s="156">
        <v>595000970</v>
      </c>
      <c r="T393" s="153" t="s">
        <v>27</v>
      </c>
      <c r="U393" s="151" t="s">
        <v>635</v>
      </c>
      <c r="V393" s="154">
        <v>36958</v>
      </c>
      <c r="W393" s="149">
        <f t="shared" ca="1" si="6"/>
        <v>20</v>
      </c>
    </row>
    <row r="394" spans="10:23" x14ac:dyDescent="0.25">
      <c r="J394" s="147">
        <v>441009123</v>
      </c>
      <c r="K394" s="148">
        <v>5057230063</v>
      </c>
      <c r="L394" s="149" t="s">
        <v>55</v>
      </c>
      <c r="M394" s="150">
        <v>37705</v>
      </c>
      <c r="N394" s="151" t="s">
        <v>14</v>
      </c>
      <c r="O394" s="151"/>
      <c r="P394" s="151"/>
      <c r="Q394" s="146"/>
      <c r="R394" s="151" t="s">
        <v>632</v>
      </c>
      <c r="S394" s="156">
        <v>598000974</v>
      </c>
      <c r="T394" s="153" t="s">
        <v>35</v>
      </c>
      <c r="U394" s="151" t="s">
        <v>245</v>
      </c>
      <c r="V394" s="154">
        <v>37619</v>
      </c>
      <c r="W394" s="149">
        <f t="shared" ca="1" si="6"/>
        <v>19</v>
      </c>
    </row>
    <row r="395" spans="10:23" x14ac:dyDescent="0.25">
      <c r="J395" s="147">
        <v>203003226</v>
      </c>
      <c r="K395" s="148">
        <v>7195832994</v>
      </c>
      <c r="L395" s="149" t="s">
        <v>15</v>
      </c>
      <c r="M395" s="150">
        <v>89888</v>
      </c>
      <c r="N395" s="151" t="s">
        <v>14</v>
      </c>
      <c r="O395" s="151"/>
      <c r="P395" s="151"/>
      <c r="Q395" s="146"/>
      <c r="R395" s="151" t="s">
        <v>525</v>
      </c>
      <c r="S395" s="156">
        <v>599003031</v>
      </c>
      <c r="T395" s="153" t="s">
        <v>30</v>
      </c>
      <c r="U395" s="151" t="s">
        <v>709</v>
      </c>
      <c r="V395" s="154">
        <v>37551</v>
      </c>
      <c r="W395" s="149">
        <f t="shared" ca="1" si="6"/>
        <v>19</v>
      </c>
    </row>
    <row r="396" spans="10:23" x14ac:dyDescent="0.25">
      <c r="J396" s="147">
        <v>510006317</v>
      </c>
      <c r="K396" s="148">
        <v>3037710498</v>
      </c>
      <c r="L396" s="149" t="s">
        <v>28</v>
      </c>
      <c r="M396" s="150">
        <v>50821</v>
      </c>
      <c r="N396" s="151" t="s">
        <v>14</v>
      </c>
      <c r="O396" s="151"/>
      <c r="P396" s="151"/>
      <c r="Q396" s="146"/>
      <c r="R396" s="151" t="s">
        <v>102</v>
      </c>
      <c r="S396" s="156">
        <v>601006235</v>
      </c>
      <c r="T396" s="153" t="s">
        <v>24</v>
      </c>
      <c r="U396" s="151" t="s">
        <v>635</v>
      </c>
      <c r="V396" s="154">
        <v>35945</v>
      </c>
      <c r="W396" s="149">
        <f t="shared" ca="1" si="6"/>
        <v>23</v>
      </c>
    </row>
    <row r="397" spans="10:23" x14ac:dyDescent="0.25">
      <c r="J397" s="147">
        <v>722008764</v>
      </c>
      <c r="K397" s="148">
        <v>3032433774</v>
      </c>
      <c r="L397" s="149" t="s">
        <v>15</v>
      </c>
      <c r="M397" s="150">
        <v>42290</v>
      </c>
      <c r="N397" s="151" t="s">
        <v>14</v>
      </c>
      <c r="O397" s="151"/>
      <c r="P397" s="151"/>
      <c r="Q397" s="146"/>
      <c r="R397" s="151" t="s">
        <v>124</v>
      </c>
      <c r="S397" s="156">
        <v>603000433</v>
      </c>
      <c r="T397" s="153" t="s">
        <v>35</v>
      </c>
      <c r="U397" s="151" t="s">
        <v>245</v>
      </c>
      <c r="V397" s="154">
        <v>35645</v>
      </c>
      <c r="W397" s="149">
        <f t="shared" ca="1" si="6"/>
        <v>24</v>
      </c>
    </row>
    <row r="398" spans="10:23" x14ac:dyDescent="0.25">
      <c r="J398" s="147">
        <v>753004161</v>
      </c>
      <c r="K398" s="148">
        <v>7194697218</v>
      </c>
      <c r="L398" s="149" t="s">
        <v>28</v>
      </c>
      <c r="M398" s="150">
        <v>65021</v>
      </c>
      <c r="N398" s="151" t="s">
        <v>14</v>
      </c>
      <c r="O398" s="151"/>
      <c r="P398" s="151"/>
      <c r="Q398" s="146"/>
      <c r="R398" s="151" t="s">
        <v>308</v>
      </c>
      <c r="S398" s="156">
        <v>604006651</v>
      </c>
      <c r="T398" s="153" t="s">
        <v>35</v>
      </c>
      <c r="U398" s="151" t="s">
        <v>635</v>
      </c>
      <c r="V398" s="154">
        <v>36209</v>
      </c>
      <c r="W398" s="149">
        <f t="shared" ca="1" si="6"/>
        <v>22</v>
      </c>
    </row>
    <row r="399" spans="10:23" x14ac:dyDescent="0.25">
      <c r="J399" s="147">
        <v>586008430</v>
      </c>
      <c r="K399" s="148">
        <v>5056335284</v>
      </c>
      <c r="L399" s="149"/>
      <c r="M399" s="150">
        <v>48721</v>
      </c>
      <c r="N399" s="151" t="s">
        <v>22</v>
      </c>
      <c r="O399" s="151"/>
      <c r="P399" s="151"/>
      <c r="Q399" s="146"/>
      <c r="R399" s="151" t="s">
        <v>278</v>
      </c>
      <c r="S399" s="156">
        <v>606002200</v>
      </c>
      <c r="T399" s="153" t="s">
        <v>27</v>
      </c>
      <c r="U399" s="151" t="s">
        <v>810</v>
      </c>
      <c r="V399" s="154">
        <v>38481</v>
      </c>
      <c r="W399" s="149">
        <f t="shared" ca="1" si="6"/>
        <v>16</v>
      </c>
    </row>
    <row r="400" spans="10:23" x14ac:dyDescent="0.25">
      <c r="J400" s="147">
        <v>278008893</v>
      </c>
      <c r="K400" s="148">
        <v>7193355152</v>
      </c>
      <c r="L400" s="149"/>
      <c r="M400" s="150">
        <v>61456</v>
      </c>
      <c r="N400" s="151" t="s">
        <v>22</v>
      </c>
      <c r="O400" s="151"/>
      <c r="P400" s="151"/>
      <c r="Q400" s="146"/>
      <c r="R400" s="151" t="s">
        <v>355</v>
      </c>
      <c r="S400" s="156">
        <v>607007105</v>
      </c>
      <c r="T400" s="153" t="s">
        <v>30</v>
      </c>
      <c r="U400" s="151" t="s">
        <v>1649</v>
      </c>
      <c r="V400" s="154">
        <v>35497</v>
      </c>
      <c r="W400" s="149">
        <f t="shared" ca="1" si="6"/>
        <v>24</v>
      </c>
    </row>
    <row r="401" spans="10:23" x14ac:dyDescent="0.25">
      <c r="J401" s="147">
        <v>323007315</v>
      </c>
      <c r="K401" s="148">
        <v>9707451745</v>
      </c>
      <c r="L401" s="149"/>
      <c r="M401" s="150">
        <v>54256</v>
      </c>
      <c r="N401" s="151" t="s">
        <v>22</v>
      </c>
      <c r="O401" s="151"/>
      <c r="P401" s="151"/>
      <c r="Q401" s="146"/>
      <c r="R401" s="151" t="s">
        <v>61</v>
      </c>
      <c r="S401" s="156">
        <v>608002596</v>
      </c>
      <c r="T401" s="153" t="s">
        <v>35</v>
      </c>
      <c r="U401" s="151" t="s">
        <v>245</v>
      </c>
      <c r="V401" s="154">
        <v>39255</v>
      </c>
      <c r="W401" s="149">
        <f t="shared" ca="1" si="6"/>
        <v>14</v>
      </c>
    </row>
    <row r="402" spans="10:23" x14ac:dyDescent="0.25">
      <c r="J402" s="147">
        <v>573008439</v>
      </c>
      <c r="K402" s="148">
        <v>5056196095</v>
      </c>
      <c r="L402" s="149"/>
      <c r="M402" s="150">
        <v>38136</v>
      </c>
      <c r="N402" s="151" t="s">
        <v>22</v>
      </c>
      <c r="O402" s="151"/>
      <c r="P402" s="151"/>
      <c r="Q402" s="146"/>
      <c r="R402" s="151" t="s">
        <v>101</v>
      </c>
      <c r="S402" s="156">
        <v>609009378</v>
      </c>
      <c r="T402" s="153" t="s">
        <v>35</v>
      </c>
      <c r="U402" s="151" t="s">
        <v>245</v>
      </c>
      <c r="V402" s="154">
        <v>38561</v>
      </c>
      <c r="W402" s="149">
        <f t="shared" ca="1" si="6"/>
        <v>16</v>
      </c>
    </row>
    <row r="403" spans="10:23" x14ac:dyDescent="0.25">
      <c r="J403" s="155">
        <v>989006256</v>
      </c>
      <c r="K403" s="148">
        <v>7191806180</v>
      </c>
      <c r="L403" s="149" t="s">
        <v>55</v>
      </c>
      <c r="M403" s="150">
        <v>119826</v>
      </c>
      <c r="N403" s="151" t="s">
        <v>14</v>
      </c>
      <c r="O403" s="151"/>
      <c r="P403" s="151"/>
      <c r="Q403" s="146"/>
      <c r="R403" s="151" t="s">
        <v>328</v>
      </c>
      <c r="S403" s="156">
        <v>610006240</v>
      </c>
      <c r="T403" s="153" t="s">
        <v>49</v>
      </c>
      <c r="U403" s="151" t="s">
        <v>236</v>
      </c>
      <c r="V403" s="154">
        <v>38967</v>
      </c>
      <c r="W403" s="149">
        <f t="shared" ca="1" si="6"/>
        <v>15</v>
      </c>
    </row>
    <row r="404" spans="10:23" x14ac:dyDescent="0.25">
      <c r="J404" s="155">
        <v>324008243</v>
      </c>
      <c r="K404" s="148">
        <v>7191588597</v>
      </c>
      <c r="L404" s="149" t="s">
        <v>28</v>
      </c>
      <c r="M404" s="150">
        <v>118686</v>
      </c>
      <c r="N404" s="151" t="s">
        <v>14</v>
      </c>
      <c r="O404" s="151"/>
      <c r="P404" s="151"/>
      <c r="Q404" s="146"/>
      <c r="R404" s="151" t="s">
        <v>342</v>
      </c>
      <c r="S404" s="156">
        <v>611009356</v>
      </c>
      <c r="T404" s="153" t="s">
        <v>27</v>
      </c>
      <c r="U404" s="151" t="s">
        <v>709</v>
      </c>
      <c r="V404" s="154">
        <v>42460</v>
      </c>
      <c r="W404" s="149">
        <f t="shared" ca="1" si="6"/>
        <v>5</v>
      </c>
    </row>
    <row r="405" spans="10:23" x14ac:dyDescent="0.25">
      <c r="J405" s="147">
        <v>443007002</v>
      </c>
      <c r="K405" s="148">
        <v>3031220758</v>
      </c>
      <c r="L405" s="149" t="s">
        <v>55</v>
      </c>
      <c r="M405" s="150">
        <v>94947</v>
      </c>
      <c r="N405" s="151" t="s">
        <v>14</v>
      </c>
      <c r="O405" s="151"/>
      <c r="P405" s="151"/>
      <c r="Q405" s="146"/>
      <c r="R405" s="151" t="s">
        <v>126</v>
      </c>
      <c r="S405" s="156">
        <v>611007637</v>
      </c>
      <c r="T405" s="153" t="s">
        <v>12</v>
      </c>
      <c r="U405" s="151" t="s">
        <v>1649</v>
      </c>
      <c r="V405" s="154">
        <v>37210</v>
      </c>
      <c r="W405" s="149">
        <f t="shared" ca="1" si="6"/>
        <v>20</v>
      </c>
    </row>
    <row r="406" spans="10:23" x14ac:dyDescent="0.25">
      <c r="J406" s="147">
        <v>677006328</v>
      </c>
      <c r="K406" s="148">
        <v>9706007063</v>
      </c>
      <c r="L406" s="149"/>
      <c r="M406" s="150">
        <v>98428</v>
      </c>
      <c r="N406" s="151" t="s">
        <v>25</v>
      </c>
      <c r="O406" s="151"/>
      <c r="P406" s="151"/>
      <c r="Q406" s="146"/>
      <c r="R406" s="151" t="s">
        <v>530</v>
      </c>
      <c r="S406" s="156">
        <v>617001085</v>
      </c>
      <c r="T406" s="153" t="s">
        <v>35</v>
      </c>
      <c r="U406" s="151" t="s">
        <v>635</v>
      </c>
      <c r="V406" s="154">
        <v>37936</v>
      </c>
      <c r="W406" s="149">
        <f t="shared" ca="1" si="6"/>
        <v>18</v>
      </c>
    </row>
    <row r="407" spans="10:23" x14ac:dyDescent="0.25">
      <c r="J407" s="147">
        <v>327004477</v>
      </c>
      <c r="K407" s="148">
        <v>7193279828</v>
      </c>
      <c r="L407" s="149" t="s">
        <v>15</v>
      </c>
      <c r="M407" s="150">
        <v>93683</v>
      </c>
      <c r="N407" s="151" t="s">
        <v>14</v>
      </c>
      <c r="O407" s="151"/>
      <c r="P407" s="151"/>
      <c r="Q407" s="146"/>
      <c r="R407" s="151" t="s">
        <v>495</v>
      </c>
      <c r="S407" s="156">
        <v>618002890</v>
      </c>
      <c r="T407" s="153" t="s">
        <v>12</v>
      </c>
      <c r="U407" s="151" t="s">
        <v>1676</v>
      </c>
      <c r="V407" s="154">
        <v>35633</v>
      </c>
      <c r="W407" s="149">
        <f t="shared" ca="1" si="6"/>
        <v>24</v>
      </c>
    </row>
    <row r="408" spans="10:23" x14ac:dyDescent="0.25">
      <c r="J408" s="147">
        <v>239007621</v>
      </c>
      <c r="K408" s="148">
        <v>5054264889</v>
      </c>
      <c r="L408" s="149" t="s">
        <v>55</v>
      </c>
      <c r="M408" s="150">
        <v>91638</v>
      </c>
      <c r="N408" s="151" t="s">
        <v>14</v>
      </c>
      <c r="O408" s="151"/>
      <c r="P408" s="151"/>
      <c r="Q408" s="146"/>
      <c r="R408" s="151" t="s">
        <v>378</v>
      </c>
      <c r="S408" s="156">
        <v>620005638</v>
      </c>
      <c r="T408" s="153" t="s">
        <v>35</v>
      </c>
      <c r="U408" s="151" t="s">
        <v>1647</v>
      </c>
      <c r="V408" s="154">
        <v>42425</v>
      </c>
      <c r="W408" s="149">
        <f t="shared" ca="1" si="6"/>
        <v>5</v>
      </c>
    </row>
    <row r="409" spans="10:23" x14ac:dyDescent="0.25">
      <c r="J409" s="147">
        <v>721009904</v>
      </c>
      <c r="K409" s="148">
        <v>9703122083</v>
      </c>
      <c r="L409" s="149" t="s">
        <v>40</v>
      </c>
      <c r="M409" s="150">
        <v>75925</v>
      </c>
      <c r="N409" s="151" t="s">
        <v>14</v>
      </c>
      <c r="O409" s="151"/>
      <c r="P409" s="151"/>
      <c r="Q409" s="146"/>
      <c r="R409" s="151" t="s">
        <v>409</v>
      </c>
      <c r="S409" s="156">
        <v>620004211</v>
      </c>
      <c r="T409" s="153" t="s">
        <v>30</v>
      </c>
      <c r="U409" s="151" t="s">
        <v>709</v>
      </c>
      <c r="V409" s="154">
        <v>38891</v>
      </c>
      <c r="W409" s="149">
        <f t="shared" ca="1" si="6"/>
        <v>15</v>
      </c>
    </row>
    <row r="410" spans="10:23" x14ac:dyDescent="0.25">
      <c r="J410" s="147">
        <v>493003141</v>
      </c>
      <c r="K410" s="148">
        <v>3038842613</v>
      </c>
      <c r="L410" s="149"/>
      <c r="M410" s="150">
        <v>31462</v>
      </c>
      <c r="N410" s="151" t="s">
        <v>22</v>
      </c>
      <c r="O410" s="151"/>
      <c r="P410" s="151"/>
      <c r="Q410" s="146"/>
      <c r="R410" s="151" t="s">
        <v>226</v>
      </c>
      <c r="S410" s="156">
        <v>621008909</v>
      </c>
      <c r="T410" s="153" t="s">
        <v>30</v>
      </c>
      <c r="U410" s="151" t="s">
        <v>1649</v>
      </c>
      <c r="V410" s="154">
        <v>38264</v>
      </c>
      <c r="W410" s="149">
        <f t="shared" ca="1" si="6"/>
        <v>17</v>
      </c>
    </row>
    <row r="411" spans="10:23" x14ac:dyDescent="0.25">
      <c r="J411" s="147">
        <v>549007376</v>
      </c>
      <c r="K411" s="148">
        <v>9701299076</v>
      </c>
      <c r="L411" s="149" t="s">
        <v>55</v>
      </c>
      <c r="M411" s="150">
        <v>122097</v>
      </c>
      <c r="N411" s="151" t="s">
        <v>14</v>
      </c>
      <c r="O411" s="151"/>
      <c r="P411" s="151"/>
      <c r="Q411" s="146"/>
      <c r="R411" s="151" t="s">
        <v>433</v>
      </c>
      <c r="S411" s="156">
        <v>621007303</v>
      </c>
      <c r="T411" s="153" t="s">
        <v>30</v>
      </c>
      <c r="U411" s="151" t="s">
        <v>635</v>
      </c>
      <c r="V411" s="154">
        <v>40826</v>
      </c>
      <c r="W411" s="149">
        <f t="shared" ca="1" si="6"/>
        <v>10</v>
      </c>
    </row>
    <row r="412" spans="10:23" x14ac:dyDescent="0.25">
      <c r="J412" s="147">
        <v>317007570</v>
      </c>
      <c r="K412" s="148">
        <v>5052869792</v>
      </c>
      <c r="L412" s="149"/>
      <c r="M412" s="150">
        <v>88112</v>
      </c>
      <c r="N412" s="151" t="s">
        <v>22</v>
      </c>
      <c r="O412" s="151"/>
      <c r="P412" s="151"/>
      <c r="Q412" s="146"/>
      <c r="R412" s="151" t="s">
        <v>614</v>
      </c>
      <c r="S412" s="156">
        <v>624006387</v>
      </c>
      <c r="T412" s="153" t="s">
        <v>30</v>
      </c>
      <c r="U412" s="151" t="s">
        <v>1716</v>
      </c>
      <c r="V412" s="154">
        <v>36225</v>
      </c>
      <c r="W412" s="149">
        <f t="shared" ca="1" si="6"/>
        <v>22</v>
      </c>
    </row>
    <row r="413" spans="10:23" x14ac:dyDescent="0.25">
      <c r="J413" s="147">
        <v>702002749</v>
      </c>
      <c r="K413" s="148">
        <v>7196801348</v>
      </c>
      <c r="L413" s="149" t="s">
        <v>55</v>
      </c>
      <c r="M413" s="150">
        <v>83866</v>
      </c>
      <c r="N413" s="151" t="s">
        <v>14</v>
      </c>
      <c r="O413" s="151"/>
      <c r="P413" s="151"/>
      <c r="Q413" s="146"/>
      <c r="R413" s="151" t="s">
        <v>774</v>
      </c>
      <c r="S413" s="156">
        <v>628002057</v>
      </c>
      <c r="T413" s="153" t="s">
        <v>49</v>
      </c>
      <c r="U413" s="151" t="s">
        <v>635</v>
      </c>
      <c r="V413" s="154">
        <v>40277</v>
      </c>
      <c r="W413" s="149">
        <f t="shared" ca="1" si="6"/>
        <v>11</v>
      </c>
    </row>
    <row r="414" spans="10:23" x14ac:dyDescent="0.25">
      <c r="J414" s="147">
        <v>204003785</v>
      </c>
      <c r="K414" s="148">
        <v>7191375297</v>
      </c>
      <c r="L414" s="149" t="s">
        <v>28</v>
      </c>
      <c r="M414" s="150">
        <v>49814</v>
      </c>
      <c r="N414" s="151" t="s">
        <v>14</v>
      </c>
      <c r="O414" s="151"/>
      <c r="P414" s="151"/>
      <c r="Q414" s="146"/>
      <c r="R414" s="151" t="s">
        <v>581</v>
      </c>
      <c r="S414" s="156">
        <v>630002705</v>
      </c>
      <c r="T414" s="153" t="s">
        <v>30</v>
      </c>
      <c r="U414" s="151" t="s">
        <v>709</v>
      </c>
      <c r="V414" s="154">
        <v>42447</v>
      </c>
      <c r="W414" s="149">
        <f t="shared" ca="1" si="6"/>
        <v>5</v>
      </c>
    </row>
    <row r="415" spans="10:23" x14ac:dyDescent="0.25">
      <c r="J415" s="147">
        <v>192009615</v>
      </c>
      <c r="K415" s="148">
        <v>7197038033</v>
      </c>
      <c r="L415" s="149" t="s">
        <v>55</v>
      </c>
      <c r="M415" s="150">
        <v>68707</v>
      </c>
      <c r="N415" s="151" t="s">
        <v>14</v>
      </c>
      <c r="O415" s="151"/>
      <c r="P415" s="151"/>
      <c r="Q415" s="146"/>
      <c r="R415" s="151" t="s">
        <v>593</v>
      </c>
      <c r="S415" s="156">
        <v>635002174</v>
      </c>
      <c r="T415" s="153" t="s">
        <v>49</v>
      </c>
      <c r="U415" s="151" t="s">
        <v>1649</v>
      </c>
      <c r="V415" s="154">
        <v>38141</v>
      </c>
      <c r="W415" s="149">
        <f t="shared" ca="1" si="6"/>
        <v>17</v>
      </c>
    </row>
    <row r="416" spans="10:23" x14ac:dyDescent="0.25">
      <c r="J416" s="147">
        <v>655003417</v>
      </c>
      <c r="K416" s="148">
        <v>9707692593</v>
      </c>
      <c r="L416" s="149" t="s">
        <v>55</v>
      </c>
      <c r="M416" s="150">
        <v>38649</v>
      </c>
      <c r="N416" s="151" t="s">
        <v>14</v>
      </c>
      <c r="O416" s="151"/>
      <c r="P416" s="151"/>
      <c r="Q416" s="146"/>
      <c r="R416" s="151" t="s">
        <v>273</v>
      </c>
      <c r="S416" s="156">
        <v>635006297</v>
      </c>
      <c r="T416" s="153" t="s">
        <v>35</v>
      </c>
      <c r="U416" s="151" t="s">
        <v>1730</v>
      </c>
      <c r="V416" s="154">
        <v>38008</v>
      </c>
      <c r="W416" s="149">
        <f t="shared" ca="1" si="6"/>
        <v>17</v>
      </c>
    </row>
    <row r="417" spans="10:23" x14ac:dyDescent="0.25">
      <c r="J417" s="147">
        <v>677003738</v>
      </c>
      <c r="K417" s="148">
        <v>3036201509</v>
      </c>
      <c r="L417" s="149" t="s">
        <v>55</v>
      </c>
      <c r="M417" s="150">
        <v>118409</v>
      </c>
      <c r="N417" s="151" t="s">
        <v>18</v>
      </c>
      <c r="O417" s="151"/>
      <c r="P417" s="151"/>
      <c r="Q417" s="146"/>
      <c r="R417" s="151" t="s">
        <v>199</v>
      </c>
      <c r="S417" s="156">
        <v>635001700</v>
      </c>
      <c r="T417" s="153" t="s">
        <v>35</v>
      </c>
      <c r="U417" s="151" t="s">
        <v>709</v>
      </c>
      <c r="V417" s="154">
        <v>35203</v>
      </c>
      <c r="W417" s="149">
        <f t="shared" ca="1" si="6"/>
        <v>25</v>
      </c>
    </row>
    <row r="418" spans="10:23" x14ac:dyDescent="0.25">
      <c r="J418" s="147">
        <v>727003712</v>
      </c>
      <c r="K418" s="148">
        <v>5055770085</v>
      </c>
      <c r="L418" s="149" t="s">
        <v>55</v>
      </c>
      <c r="M418" s="150">
        <v>59377</v>
      </c>
      <c r="N418" s="151" t="s">
        <v>18</v>
      </c>
      <c r="O418" s="151"/>
      <c r="P418" s="151"/>
      <c r="Q418" s="146"/>
      <c r="R418" s="151" t="s">
        <v>764</v>
      </c>
      <c r="S418" s="156">
        <v>636003010</v>
      </c>
      <c r="T418" s="153" t="s">
        <v>12</v>
      </c>
      <c r="U418" s="151" t="s">
        <v>1644</v>
      </c>
      <c r="V418" s="154">
        <v>41081</v>
      </c>
      <c r="W418" s="149">
        <f t="shared" ca="1" si="6"/>
        <v>9</v>
      </c>
    </row>
    <row r="419" spans="10:23" x14ac:dyDescent="0.25">
      <c r="J419" s="147">
        <v>222009980</v>
      </c>
      <c r="K419" s="148">
        <v>5055699651</v>
      </c>
      <c r="L419" s="149"/>
      <c r="M419" s="150">
        <v>94527</v>
      </c>
      <c r="N419" s="151" t="s">
        <v>22</v>
      </c>
      <c r="O419" s="151"/>
      <c r="P419" s="151"/>
      <c r="Q419" s="146"/>
      <c r="R419" s="151" t="s">
        <v>177</v>
      </c>
      <c r="S419" s="156">
        <v>636002627</v>
      </c>
      <c r="T419" s="153" t="s">
        <v>12</v>
      </c>
      <c r="U419" s="151" t="s">
        <v>1686</v>
      </c>
      <c r="V419" s="154">
        <v>35544</v>
      </c>
      <c r="W419" s="149">
        <f t="shared" ca="1" si="6"/>
        <v>24</v>
      </c>
    </row>
    <row r="420" spans="10:23" x14ac:dyDescent="0.25">
      <c r="J420" s="147">
        <v>910006892</v>
      </c>
      <c r="K420" s="148">
        <v>7197600603</v>
      </c>
      <c r="L420" s="149" t="s">
        <v>19</v>
      </c>
      <c r="M420" s="150">
        <v>94749</v>
      </c>
      <c r="N420" s="151" t="s">
        <v>14</v>
      </c>
      <c r="O420" s="151"/>
      <c r="P420" s="151"/>
      <c r="Q420" s="146"/>
      <c r="R420" s="151" t="s">
        <v>317</v>
      </c>
      <c r="S420" s="156">
        <v>639008811</v>
      </c>
      <c r="T420" s="153" t="s">
        <v>49</v>
      </c>
      <c r="U420" s="151" t="s">
        <v>709</v>
      </c>
      <c r="V420" s="154">
        <v>41365</v>
      </c>
      <c r="W420" s="149">
        <f t="shared" ca="1" si="6"/>
        <v>8</v>
      </c>
    </row>
    <row r="421" spans="10:23" x14ac:dyDescent="0.25">
      <c r="J421" s="147">
        <v>748000763</v>
      </c>
      <c r="K421" s="148">
        <v>3038824849</v>
      </c>
      <c r="L421" s="149"/>
      <c r="M421" s="150">
        <v>37275</v>
      </c>
      <c r="N421" s="151" t="s">
        <v>22</v>
      </c>
      <c r="O421" s="151"/>
      <c r="P421" s="151"/>
      <c r="Q421" s="146"/>
      <c r="R421" s="151" t="s">
        <v>594</v>
      </c>
      <c r="S421" s="156">
        <v>640009351</v>
      </c>
      <c r="T421" s="153" t="s">
        <v>30</v>
      </c>
      <c r="U421" s="151" t="s">
        <v>245</v>
      </c>
      <c r="V421" s="154">
        <v>38256</v>
      </c>
      <c r="W421" s="149">
        <f t="shared" ca="1" si="6"/>
        <v>17</v>
      </c>
    </row>
    <row r="422" spans="10:23" x14ac:dyDescent="0.25">
      <c r="J422" s="147">
        <v>775006995</v>
      </c>
      <c r="K422" s="148">
        <v>9706252690</v>
      </c>
      <c r="L422" s="149" t="s">
        <v>15</v>
      </c>
      <c r="M422" s="150">
        <v>36348</v>
      </c>
      <c r="N422" s="151" t="s">
        <v>14</v>
      </c>
      <c r="O422" s="151"/>
      <c r="P422" s="151"/>
      <c r="Q422" s="146"/>
      <c r="R422" s="151" t="s">
        <v>648</v>
      </c>
      <c r="S422" s="156">
        <v>642001000</v>
      </c>
      <c r="T422" s="153" t="s">
        <v>27</v>
      </c>
      <c r="U422" s="151" t="s">
        <v>1644</v>
      </c>
      <c r="V422" s="154">
        <v>37442</v>
      </c>
      <c r="W422" s="149">
        <f t="shared" ca="1" si="6"/>
        <v>19</v>
      </c>
    </row>
    <row r="423" spans="10:23" x14ac:dyDescent="0.25">
      <c r="J423" s="147">
        <v>337005962</v>
      </c>
      <c r="K423" s="148">
        <v>5051656242</v>
      </c>
      <c r="L423" s="149" t="s">
        <v>28</v>
      </c>
      <c r="M423" s="150">
        <v>87245</v>
      </c>
      <c r="N423" s="151" t="s">
        <v>14</v>
      </c>
      <c r="O423" s="151"/>
      <c r="P423" s="151"/>
      <c r="Q423" s="146"/>
      <c r="R423" s="151" t="s">
        <v>1626</v>
      </c>
      <c r="S423" s="156">
        <v>642002369</v>
      </c>
      <c r="T423" s="153" t="s">
        <v>35</v>
      </c>
      <c r="U423" s="151" t="s">
        <v>1647</v>
      </c>
      <c r="V423" s="154">
        <v>36756</v>
      </c>
      <c r="W423" s="149">
        <f t="shared" ca="1" si="6"/>
        <v>21</v>
      </c>
    </row>
    <row r="424" spans="10:23" x14ac:dyDescent="0.25">
      <c r="J424" s="155">
        <v>884002138</v>
      </c>
      <c r="K424" s="148">
        <v>9701715499</v>
      </c>
      <c r="L424" s="149"/>
      <c r="M424" s="150">
        <v>93813</v>
      </c>
      <c r="N424" s="151" t="s">
        <v>22</v>
      </c>
      <c r="O424" s="151"/>
      <c r="P424" s="151"/>
      <c r="Q424" s="146"/>
      <c r="R424" s="151" t="s">
        <v>277</v>
      </c>
      <c r="S424" s="156">
        <v>644004338</v>
      </c>
      <c r="T424" s="153" t="s">
        <v>24</v>
      </c>
      <c r="U424" s="151" t="s">
        <v>709</v>
      </c>
      <c r="V424" s="154">
        <v>38289</v>
      </c>
      <c r="W424" s="149">
        <f t="shared" ca="1" si="6"/>
        <v>17</v>
      </c>
    </row>
    <row r="425" spans="10:23" x14ac:dyDescent="0.25">
      <c r="J425" s="147">
        <v>669007373</v>
      </c>
      <c r="K425" s="148">
        <v>3033967339</v>
      </c>
      <c r="L425" s="149" t="s">
        <v>15</v>
      </c>
      <c r="M425" s="150">
        <v>75088</v>
      </c>
      <c r="N425" s="151" t="s">
        <v>14</v>
      </c>
      <c r="O425" s="151"/>
      <c r="P425" s="151"/>
      <c r="Q425" s="146"/>
      <c r="R425" s="151" t="s">
        <v>258</v>
      </c>
      <c r="S425" s="156">
        <v>645009312</v>
      </c>
      <c r="T425" s="153" t="s">
        <v>30</v>
      </c>
      <c r="U425" s="151" t="s">
        <v>1644</v>
      </c>
      <c r="V425" s="154">
        <v>36799</v>
      </c>
      <c r="W425" s="149">
        <f t="shared" ca="1" si="6"/>
        <v>21</v>
      </c>
    </row>
    <row r="426" spans="10:23" x14ac:dyDescent="0.25">
      <c r="J426" s="147">
        <v>519001478</v>
      </c>
      <c r="K426" s="148">
        <v>3034999647</v>
      </c>
      <c r="L426" s="149"/>
      <c r="M426" s="150">
        <v>88731</v>
      </c>
      <c r="N426" s="151" t="s">
        <v>22</v>
      </c>
      <c r="O426" s="151"/>
      <c r="P426" s="151"/>
      <c r="Q426" s="146"/>
      <c r="R426" s="151" t="s">
        <v>187</v>
      </c>
      <c r="S426" s="156">
        <v>646009109</v>
      </c>
      <c r="T426" s="153" t="s">
        <v>30</v>
      </c>
      <c r="U426" s="151" t="s">
        <v>709</v>
      </c>
      <c r="V426" s="154">
        <v>36976</v>
      </c>
      <c r="W426" s="149">
        <f t="shared" ca="1" si="6"/>
        <v>20</v>
      </c>
    </row>
    <row r="427" spans="10:23" x14ac:dyDescent="0.25">
      <c r="J427" s="147">
        <v>685002167</v>
      </c>
      <c r="K427" s="148">
        <v>5056040465</v>
      </c>
      <c r="L427" s="149" t="s">
        <v>40</v>
      </c>
      <c r="M427" s="150">
        <v>103519</v>
      </c>
      <c r="N427" s="151" t="s">
        <v>18</v>
      </c>
      <c r="O427" s="151"/>
      <c r="P427" s="151"/>
      <c r="Q427" s="146"/>
      <c r="R427" s="151" t="s">
        <v>352</v>
      </c>
      <c r="S427" s="156">
        <v>648004266</v>
      </c>
      <c r="T427" s="153" t="s">
        <v>35</v>
      </c>
      <c r="U427" s="151" t="s">
        <v>1649</v>
      </c>
      <c r="V427" s="154">
        <v>37143</v>
      </c>
      <c r="W427" s="149">
        <f t="shared" ca="1" si="6"/>
        <v>20</v>
      </c>
    </row>
    <row r="428" spans="10:23" x14ac:dyDescent="0.25">
      <c r="J428" s="147">
        <v>448003115</v>
      </c>
      <c r="K428" s="148">
        <v>7192121334</v>
      </c>
      <c r="L428" s="149" t="s">
        <v>28</v>
      </c>
      <c r="M428" s="150">
        <v>50811</v>
      </c>
      <c r="N428" s="151" t="s">
        <v>14</v>
      </c>
      <c r="O428" s="151"/>
      <c r="P428" s="151"/>
      <c r="Q428" s="146"/>
      <c r="R428" s="151" t="s">
        <v>596</v>
      </c>
      <c r="S428" s="156">
        <v>648004651</v>
      </c>
      <c r="T428" s="153" t="s">
        <v>24</v>
      </c>
      <c r="U428" s="151" t="s">
        <v>245</v>
      </c>
      <c r="V428" s="154">
        <v>37725</v>
      </c>
      <c r="W428" s="149">
        <f t="shared" ca="1" si="6"/>
        <v>18</v>
      </c>
    </row>
    <row r="429" spans="10:23" x14ac:dyDescent="0.25">
      <c r="J429" s="147">
        <v>259005655</v>
      </c>
      <c r="K429" s="148">
        <v>9705230846</v>
      </c>
      <c r="L429" s="149"/>
      <c r="M429" s="150">
        <v>98529</v>
      </c>
      <c r="N429" s="151" t="s">
        <v>25</v>
      </c>
      <c r="O429" s="151"/>
      <c r="P429" s="151"/>
      <c r="Q429" s="146"/>
      <c r="R429" s="151" t="s">
        <v>777</v>
      </c>
      <c r="S429" s="156">
        <v>648008204</v>
      </c>
      <c r="T429" s="153" t="s">
        <v>30</v>
      </c>
      <c r="U429" s="151" t="s">
        <v>1649</v>
      </c>
      <c r="V429" s="154">
        <v>39492</v>
      </c>
      <c r="W429" s="149">
        <f t="shared" ca="1" si="6"/>
        <v>13</v>
      </c>
    </row>
    <row r="430" spans="10:23" x14ac:dyDescent="0.25">
      <c r="J430" s="147">
        <v>220005001</v>
      </c>
      <c r="K430" s="148">
        <v>9708405552</v>
      </c>
      <c r="L430" s="149" t="s">
        <v>19</v>
      </c>
      <c r="M430" s="150">
        <v>100453</v>
      </c>
      <c r="N430" s="151" t="s">
        <v>18</v>
      </c>
      <c r="O430" s="151"/>
      <c r="P430" s="151"/>
      <c r="Q430" s="146"/>
      <c r="R430" s="151" t="s">
        <v>376</v>
      </c>
      <c r="S430" s="156">
        <v>650009762</v>
      </c>
      <c r="T430" s="153" t="s">
        <v>35</v>
      </c>
      <c r="U430" s="151" t="s">
        <v>529</v>
      </c>
      <c r="V430" s="154">
        <v>35244</v>
      </c>
      <c r="W430" s="149">
        <f t="shared" ca="1" si="6"/>
        <v>25</v>
      </c>
    </row>
    <row r="431" spans="10:23" x14ac:dyDescent="0.25">
      <c r="J431" s="147">
        <v>636002627</v>
      </c>
      <c r="K431" s="148">
        <v>7193891189</v>
      </c>
      <c r="L431" s="149" t="s">
        <v>55</v>
      </c>
      <c r="M431" s="150">
        <v>121668</v>
      </c>
      <c r="N431" s="151" t="s">
        <v>14</v>
      </c>
      <c r="O431" s="151"/>
      <c r="P431" s="151"/>
      <c r="Q431" s="146"/>
      <c r="R431" s="151" t="s">
        <v>610</v>
      </c>
      <c r="S431" s="156">
        <v>650009155</v>
      </c>
      <c r="T431" s="153" t="s">
        <v>12</v>
      </c>
      <c r="U431" s="151" t="s">
        <v>1647</v>
      </c>
      <c r="V431" s="154">
        <v>37084</v>
      </c>
      <c r="W431" s="149">
        <f t="shared" ca="1" si="6"/>
        <v>20</v>
      </c>
    </row>
    <row r="432" spans="10:23" x14ac:dyDescent="0.25">
      <c r="J432" s="147">
        <v>497004015</v>
      </c>
      <c r="K432" s="148">
        <v>5055627374</v>
      </c>
      <c r="L432" s="149"/>
      <c r="M432" s="150">
        <v>94760</v>
      </c>
      <c r="N432" s="151" t="s">
        <v>22</v>
      </c>
      <c r="O432" s="151"/>
      <c r="P432" s="151"/>
      <c r="Q432" s="146"/>
      <c r="R432" s="151" t="s">
        <v>607</v>
      </c>
      <c r="S432" s="156">
        <v>650003671</v>
      </c>
      <c r="T432" s="153" t="s">
        <v>35</v>
      </c>
      <c r="U432" s="151" t="s">
        <v>1716</v>
      </c>
      <c r="V432" s="154">
        <v>37383</v>
      </c>
      <c r="W432" s="149">
        <f t="shared" ca="1" si="6"/>
        <v>19</v>
      </c>
    </row>
    <row r="433" spans="10:23" x14ac:dyDescent="0.25">
      <c r="J433" s="147">
        <v>315008929</v>
      </c>
      <c r="K433" s="148">
        <v>5058669137</v>
      </c>
      <c r="L433" s="149" t="s">
        <v>15</v>
      </c>
      <c r="M433" s="150">
        <v>52181</v>
      </c>
      <c r="N433" s="151" t="s">
        <v>14</v>
      </c>
      <c r="O433" s="151"/>
      <c r="P433" s="151"/>
      <c r="Q433" s="146"/>
      <c r="R433" s="151" t="s">
        <v>331</v>
      </c>
      <c r="S433" s="156">
        <v>652005846</v>
      </c>
      <c r="T433" s="153" t="s">
        <v>30</v>
      </c>
      <c r="U433" s="151" t="s">
        <v>709</v>
      </c>
      <c r="V433" s="154">
        <v>35068</v>
      </c>
      <c r="W433" s="149">
        <f t="shared" ca="1" si="6"/>
        <v>26</v>
      </c>
    </row>
    <row r="434" spans="10:23" x14ac:dyDescent="0.25">
      <c r="J434" s="147">
        <v>302006593</v>
      </c>
      <c r="K434" s="148">
        <v>5056012031</v>
      </c>
      <c r="L434" s="149"/>
      <c r="M434" s="150">
        <v>77173</v>
      </c>
      <c r="N434" s="151" t="s">
        <v>22</v>
      </c>
      <c r="O434" s="151"/>
      <c r="P434" s="151"/>
      <c r="Q434" s="146"/>
      <c r="R434" s="151" t="s">
        <v>438</v>
      </c>
      <c r="S434" s="156">
        <v>652003650</v>
      </c>
      <c r="T434" s="153" t="s">
        <v>35</v>
      </c>
      <c r="U434" s="151" t="s">
        <v>1647</v>
      </c>
      <c r="V434" s="154">
        <v>37826</v>
      </c>
      <c r="W434" s="149">
        <f t="shared" ca="1" si="6"/>
        <v>18</v>
      </c>
    </row>
    <row r="435" spans="10:23" x14ac:dyDescent="0.25">
      <c r="J435" s="155">
        <v>538009396</v>
      </c>
      <c r="K435" s="148">
        <v>3036738901</v>
      </c>
      <c r="L435" s="149" t="s">
        <v>15</v>
      </c>
      <c r="M435" s="150">
        <v>122689</v>
      </c>
      <c r="N435" s="151" t="s">
        <v>14</v>
      </c>
      <c r="O435" s="151"/>
      <c r="P435" s="151"/>
      <c r="Q435" s="146"/>
      <c r="R435" s="151" t="s">
        <v>435</v>
      </c>
      <c r="S435" s="156">
        <v>654000868</v>
      </c>
      <c r="T435" s="153" t="s">
        <v>35</v>
      </c>
      <c r="U435" s="151" t="s">
        <v>1676</v>
      </c>
      <c r="V435" s="154">
        <v>42160</v>
      </c>
      <c r="W435" s="149">
        <f t="shared" ca="1" si="6"/>
        <v>6</v>
      </c>
    </row>
    <row r="436" spans="10:23" x14ac:dyDescent="0.25">
      <c r="J436" s="147">
        <v>761008700</v>
      </c>
      <c r="K436" s="148">
        <v>3031641031</v>
      </c>
      <c r="L436" s="149" t="s">
        <v>55</v>
      </c>
      <c r="M436" s="150">
        <v>114976</v>
      </c>
      <c r="N436" s="151" t="s">
        <v>14</v>
      </c>
      <c r="O436" s="151"/>
      <c r="P436" s="151"/>
      <c r="Q436" s="146"/>
      <c r="R436" s="151" t="s">
        <v>475</v>
      </c>
      <c r="S436" s="156">
        <v>655003417</v>
      </c>
      <c r="T436" s="153" t="s">
        <v>30</v>
      </c>
      <c r="U436" s="151" t="s">
        <v>1647</v>
      </c>
      <c r="V436" s="154">
        <v>39709</v>
      </c>
      <c r="W436" s="149">
        <f t="shared" ca="1" si="6"/>
        <v>13</v>
      </c>
    </row>
    <row r="437" spans="10:23" x14ac:dyDescent="0.25">
      <c r="J437" s="147">
        <v>186003470</v>
      </c>
      <c r="K437" s="148">
        <v>7197194901</v>
      </c>
      <c r="L437" s="149" t="s">
        <v>15</v>
      </c>
      <c r="M437" s="150">
        <v>94214</v>
      </c>
      <c r="N437" s="151" t="s">
        <v>14</v>
      </c>
      <c r="O437" s="151"/>
      <c r="P437" s="151"/>
      <c r="Q437" s="146"/>
      <c r="R437" s="151" t="s">
        <v>327</v>
      </c>
      <c r="S437" s="156">
        <v>655006620</v>
      </c>
      <c r="T437" s="153" t="s">
        <v>27</v>
      </c>
      <c r="U437" s="151" t="s">
        <v>709</v>
      </c>
      <c r="V437" s="154">
        <v>37700</v>
      </c>
      <c r="W437" s="149">
        <f t="shared" ca="1" si="6"/>
        <v>18</v>
      </c>
    </row>
    <row r="438" spans="10:23" x14ac:dyDescent="0.25">
      <c r="J438" s="147">
        <v>794004221</v>
      </c>
      <c r="K438" s="148">
        <v>9704272773</v>
      </c>
      <c r="L438" s="149" t="s">
        <v>28</v>
      </c>
      <c r="M438" s="150">
        <v>74100</v>
      </c>
      <c r="N438" s="151" t="s">
        <v>18</v>
      </c>
      <c r="O438" s="151"/>
      <c r="P438" s="151"/>
      <c r="Q438" s="146"/>
      <c r="R438" s="151" t="s">
        <v>90</v>
      </c>
      <c r="S438" s="156">
        <v>656005972</v>
      </c>
      <c r="T438" s="153" t="s">
        <v>30</v>
      </c>
      <c r="U438" s="151" t="s">
        <v>2217</v>
      </c>
      <c r="V438" s="154">
        <v>41847</v>
      </c>
      <c r="W438" s="149">
        <f t="shared" ca="1" si="6"/>
        <v>7</v>
      </c>
    </row>
    <row r="439" spans="10:23" x14ac:dyDescent="0.25">
      <c r="J439" s="147">
        <v>714009196</v>
      </c>
      <c r="K439" s="148">
        <v>3037557761</v>
      </c>
      <c r="L439" s="149" t="s">
        <v>15</v>
      </c>
      <c r="M439" s="150">
        <v>94208</v>
      </c>
      <c r="N439" s="151" t="s">
        <v>18</v>
      </c>
      <c r="O439" s="151"/>
      <c r="P439" s="151"/>
      <c r="Q439" s="146"/>
      <c r="R439" s="151" t="s">
        <v>583</v>
      </c>
      <c r="S439" s="156">
        <v>657003757</v>
      </c>
      <c r="T439" s="153" t="s">
        <v>27</v>
      </c>
      <c r="U439" s="151" t="s">
        <v>529</v>
      </c>
      <c r="V439" s="154">
        <v>35103</v>
      </c>
      <c r="W439" s="149">
        <f t="shared" ca="1" si="6"/>
        <v>25</v>
      </c>
    </row>
    <row r="440" spans="10:23" x14ac:dyDescent="0.25">
      <c r="J440" s="147">
        <v>778005491</v>
      </c>
      <c r="K440" s="148">
        <v>9708912054</v>
      </c>
      <c r="L440" s="149"/>
      <c r="M440" s="150">
        <v>86483</v>
      </c>
      <c r="N440" s="151" t="s">
        <v>22</v>
      </c>
      <c r="O440" s="151"/>
      <c r="P440" s="151"/>
      <c r="Q440" s="146"/>
      <c r="R440" s="151" t="s">
        <v>638</v>
      </c>
      <c r="S440" s="156">
        <v>658001541</v>
      </c>
      <c r="T440" s="153" t="s">
        <v>35</v>
      </c>
      <c r="U440" s="151" t="s">
        <v>709</v>
      </c>
      <c r="V440" s="154">
        <v>39023</v>
      </c>
      <c r="W440" s="149">
        <f t="shared" ca="1" si="6"/>
        <v>15</v>
      </c>
    </row>
    <row r="441" spans="10:23" x14ac:dyDescent="0.25">
      <c r="J441" s="147">
        <v>179001922</v>
      </c>
      <c r="K441" s="148">
        <v>3035394899</v>
      </c>
      <c r="L441" s="149" t="s">
        <v>15</v>
      </c>
      <c r="M441" s="150">
        <v>128497</v>
      </c>
      <c r="N441" s="151" t="s">
        <v>18</v>
      </c>
      <c r="O441" s="151"/>
      <c r="P441" s="151"/>
      <c r="Q441" s="146"/>
      <c r="R441" s="151" t="s">
        <v>399</v>
      </c>
      <c r="S441" s="156">
        <v>658002956</v>
      </c>
      <c r="T441" s="153" t="s">
        <v>30</v>
      </c>
      <c r="U441" s="151" t="s">
        <v>635</v>
      </c>
      <c r="V441" s="154">
        <v>40717</v>
      </c>
      <c r="W441" s="149">
        <f t="shared" ca="1" si="6"/>
        <v>10</v>
      </c>
    </row>
    <row r="442" spans="10:23" x14ac:dyDescent="0.25">
      <c r="J442" s="147">
        <v>261005620</v>
      </c>
      <c r="K442" s="148">
        <v>7191408985</v>
      </c>
      <c r="L442" s="149" t="s">
        <v>19</v>
      </c>
      <c r="M442" s="150">
        <v>112173</v>
      </c>
      <c r="N442" s="151" t="s">
        <v>14</v>
      </c>
      <c r="O442" s="151"/>
      <c r="P442" s="151"/>
      <c r="Q442" s="146"/>
      <c r="R442" s="151" t="s">
        <v>464</v>
      </c>
      <c r="S442" s="156">
        <v>659009795</v>
      </c>
      <c r="T442" s="153" t="s">
        <v>30</v>
      </c>
      <c r="U442" s="151" t="s">
        <v>161</v>
      </c>
      <c r="V442" s="154">
        <v>41071</v>
      </c>
      <c r="W442" s="149">
        <f t="shared" ca="1" si="6"/>
        <v>9</v>
      </c>
    </row>
    <row r="443" spans="10:23" x14ac:dyDescent="0.25">
      <c r="J443" s="147">
        <v>864003796</v>
      </c>
      <c r="K443" s="148">
        <v>7193552027</v>
      </c>
      <c r="L443" s="149" t="s">
        <v>15</v>
      </c>
      <c r="M443" s="150">
        <v>61811</v>
      </c>
      <c r="N443" s="151" t="s">
        <v>18</v>
      </c>
      <c r="O443" s="151"/>
      <c r="P443" s="151"/>
      <c r="Q443" s="146"/>
      <c r="R443" s="151" t="s">
        <v>747</v>
      </c>
      <c r="S443" s="156">
        <v>660005429</v>
      </c>
      <c r="T443" s="153" t="s">
        <v>30</v>
      </c>
      <c r="U443" s="151" t="s">
        <v>245</v>
      </c>
      <c r="V443" s="154">
        <v>35698</v>
      </c>
      <c r="W443" s="149">
        <f t="shared" ca="1" si="6"/>
        <v>24</v>
      </c>
    </row>
    <row r="444" spans="10:23" x14ac:dyDescent="0.25">
      <c r="J444" s="147">
        <v>398001390</v>
      </c>
      <c r="K444" s="148">
        <v>9701919147</v>
      </c>
      <c r="L444" s="149" t="s">
        <v>40</v>
      </c>
      <c r="M444" s="150">
        <v>72206</v>
      </c>
      <c r="N444" s="151" t="s">
        <v>14</v>
      </c>
      <c r="O444" s="151"/>
      <c r="P444" s="151"/>
      <c r="Q444" s="146"/>
      <c r="R444" s="151" t="s">
        <v>645</v>
      </c>
      <c r="S444" s="156">
        <v>661003450</v>
      </c>
      <c r="T444" s="153" t="s">
        <v>35</v>
      </c>
      <c r="U444" s="151" t="s">
        <v>709</v>
      </c>
      <c r="V444" s="154">
        <v>38254</v>
      </c>
      <c r="W444" s="149">
        <f t="shared" ca="1" si="6"/>
        <v>17</v>
      </c>
    </row>
    <row r="445" spans="10:23" x14ac:dyDescent="0.25">
      <c r="J445" s="147">
        <v>204000932</v>
      </c>
      <c r="K445" s="148">
        <v>9708213594</v>
      </c>
      <c r="L445" s="149" t="s">
        <v>55</v>
      </c>
      <c r="M445" s="150">
        <v>38706</v>
      </c>
      <c r="N445" s="151" t="s">
        <v>14</v>
      </c>
      <c r="O445" s="151"/>
      <c r="P445" s="151"/>
      <c r="Q445" s="146"/>
      <c r="R445" s="151" t="s">
        <v>88</v>
      </c>
      <c r="S445" s="156">
        <v>662003088</v>
      </c>
      <c r="T445" s="153" t="s">
        <v>49</v>
      </c>
      <c r="U445" s="151" t="s">
        <v>709</v>
      </c>
      <c r="V445" s="154">
        <v>41459</v>
      </c>
      <c r="W445" s="149">
        <f t="shared" ca="1" si="6"/>
        <v>8</v>
      </c>
    </row>
    <row r="446" spans="10:23" x14ac:dyDescent="0.25">
      <c r="J446" s="155">
        <v>984006789</v>
      </c>
      <c r="K446" s="148">
        <v>5057682821</v>
      </c>
      <c r="L446" s="149" t="s">
        <v>28</v>
      </c>
      <c r="M446" s="150">
        <v>36405</v>
      </c>
      <c r="N446" s="151" t="s">
        <v>14</v>
      </c>
      <c r="O446" s="151"/>
      <c r="P446" s="151"/>
      <c r="Q446" s="146"/>
      <c r="R446" s="151" t="s">
        <v>237</v>
      </c>
      <c r="S446" s="156">
        <v>662007569</v>
      </c>
      <c r="T446" s="153" t="s">
        <v>30</v>
      </c>
      <c r="U446" s="151" t="s">
        <v>1649</v>
      </c>
      <c r="V446" s="154">
        <v>37617</v>
      </c>
      <c r="W446" s="149">
        <f t="shared" ca="1" si="6"/>
        <v>19</v>
      </c>
    </row>
    <row r="447" spans="10:23" x14ac:dyDescent="0.25">
      <c r="J447" s="147">
        <v>948009941</v>
      </c>
      <c r="K447" s="148">
        <v>5054744493</v>
      </c>
      <c r="L447" s="149"/>
      <c r="M447" s="150">
        <v>92533</v>
      </c>
      <c r="N447" s="151" t="s">
        <v>25</v>
      </c>
      <c r="O447" s="151"/>
      <c r="P447" s="151"/>
      <c r="Q447" s="146"/>
      <c r="R447" s="151" t="s">
        <v>548</v>
      </c>
      <c r="S447" s="156">
        <v>663000789</v>
      </c>
      <c r="T447" s="153" t="s">
        <v>49</v>
      </c>
      <c r="U447" s="151" t="s">
        <v>245</v>
      </c>
      <c r="V447" s="154">
        <v>37991</v>
      </c>
      <c r="W447" s="149">
        <f t="shared" ca="1" si="6"/>
        <v>18</v>
      </c>
    </row>
    <row r="448" spans="10:23" x14ac:dyDescent="0.25">
      <c r="J448" s="147">
        <v>762007837</v>
      </c>
      <c r="K448" s="148">
        <v>9702601200</v>
      </c>
      <c r="L448" s="149" t="s">
        <v>55</v>
      </c>
      <c r="M448" s="150">
        <v>78384</v>
      </c>
      <c r="N448" s="151" t="s">
        <v>14</v>
      </c>
      <c r="O448" s="151"/>
      <c r="P448" s="151"/>
      <c r="Q448" s="146"/>
      <c r="R448" s="151" t="s">
        <v>611</v>
      </c>
      <c r="S448" s="156">
        <v>665009296</v>
      </c>
      <c r="T448" s="153" t="s">
        <v>49</v>
      </c>
      <c r="U448" s="151" t="s">
        <v>635</v>
      </c>
      <c r="V448" s="154">
        <v>39717</v>
      </c>
      <c r="W448" s="149">
        <f t="shared" ca="1" si="6"/>
        <v>13</v>
      </c>
    </row>
    <row r="449" spans="10:23" x14ac:dyDescent="0.25">
      <c r="J449" s="147">
        <v>517004893</v>
      </c>
      <c r="K449" s="148">
        <v>9703040292</v>
      </c>
      <c r="L449" s="149"/>
      <c r="M449" s="150">
        <v>57174</v>
      </c>
      <c r="N449" s="151" t="s">
        <v>22</v>
      </c>
      <c r="O449" s="151"/>
      <c r="P449" s="151"/>
      <c r="Q449" s="146"/>
      <c r="R449" s="151" t="s">
        <v>477</v>
      </c>
      <c r="S449" s="156">
        <v>666007587</v>
      </c>
      <c r="T449" s="153" t="s">
        <v>49</v>
      </c>
      <c r="U449" s="151" t="s">
        <v>245</v>
      </c>
      <c r="V449" s="154">
        <v>41896</v>
      </c>
      <c r="W449" s="149">
        <f t="shared" ca="1" si="6"/>
        <v>7</v>
      </c>
    </row>
    <row r="450" spans="10:23" x14ac:dyDescent="0.25">
      <c r="J450" s="147">
        <v>363002933</v>
      </c>
      <c r="K450" s="148">
        <v>7198687353</v>
      </c>
      <c r="L450" s="149"/>
      <c r="M450" s="150">
        <v>41691</v>
      </c>
      <c r="N450" s="151" t="s">
        <v>22</v>
      </c>
      <c r="O450" s="151"/>
      <c r="P450" s="151"/>
      <c r="Q450" s="146"/>
      <c r="R450" s="151" t="s">
        <v>678</v>
      </c>
      <c r="S450" s="156">
        <v>667003548</v>
      </c>
      <c r="T450" s="153" t="s">
        <v>30</v>
      </c>
      <c r="U450" s="151" t="s">
        <v>245</v>
      </c>
      <c r="V450" s="154">
        <v>38355</v>
      </c>
      <c r="W450" s="149">
        <f t="shared" ref="W450:W513" ca="1" si="7">DATEDIF(V450,TODAY(),"Y")</f>
        <v>17</v>
      </c>
    </row>
    <row r="451" spans="10:23" x14ac:dyDescent="0.25">
      <c r="J451" s="147">
        <v>911008047</v>
      </c>
      <c r="K451" s="148">
        <v>5052387348</v>
      </c>
      <c r="L451" s="149" t="s">
        <v>55</v>
      </c>
      <c r="M451" s="150">
        <v>119985</v>
      </c>
      <c r="N451" s="151" t="s">
        <v>14</v>
      </c>
      <c r="O451" s="151"/>
      <c r="P451" s="151"/>
      <c r="Q451" s="146"/>
      <c r="R451" s="151" t="s">
        <v>513</v>
      </c>
      <c r="S451" s="156">
        <v>667000637</v>
      </c>
      <c r="T451" s="153" t="s">
        <v>12</v>
      </c>
      <c r="U451" s="151" t="s">
        <v>1647</v>
      </c>
      <c r="V451" s="154">
        <v>38411</v>
      </c>
      <c r="W451" s="149">
        <f t="shared" ca="1" si="7"/>
        <v>16</v>
      </c>
    </row>
    <row r="452" spans="10:23" x14ac:dyDescent="0.25">
      <c r="J452" s="147">
        <v>574004575</v>
      </c>
      <c r="K452" s="148">
        <v>9704663056</v>
      </c>
      <c r="L452" s="149" t="s">
        <v>55</v>
      </c>
      <c r="M452" s="150">
        <v>100063</v>
      </c>
      <c r="N452" s="151" t="s">
        <v>14</v>
      </c>
      <c r="O452" s="151"/>
      <c r="P452" s="151"/>
      <c r="Q452" s="146"/>
      <c r="R452" s="151" t="s">
        <v>172</v>
      </c>
      <c r="S452" s="156">
        <v>669007373</v>
      </c>
      <c r="T452" s="153" t="s">
        <v>24</v>
      </c>
      <c r="U452" s="151" t="s">
        <v>1686</v>
      </c>
      <c r="V452" s="154">
        <v>42294</v>
      </c>
      <c r="W452" s="149">
        <f t="shared" ca="1" si="7"/>
        <v>6</v>
      </c>
    </row>
    <row r="453" spans="10:23" x14ac:dyDescent="0.25">
      <c r="J453" s="147">
        <v>783008281</v>
      </c>
      <c r="K453" s="148">
        <v>7194907564</v>
      </c>
      <c r="L453" s="149" t="s">
        <v>55</v>
      </c>
      <c r="M453" s="150">
        <v>126433</v>
      </c>
      <c r="N453" s="151" t="s">
        <v>14</v>
      </c>
      <c r="O453" s="151"/>
      <c r="P453" s="151"/>
      <c r="Q453" s="146"/>
      <c r="R453" s="151" t="s">
        <v>800</v>
      </c>
      <c r="S453" s="156">
        <v>670006997</v>
      </c>
      <c r="T453" s="153" t="s">
        <v>27</v>
      </c>
      <c r="U453" s="151" t="s">
        <v>245</v>
      </c>
      <c r="V453" s="154">
        <v>40245</v>
      </c>
      <c r="W453" s="149">
        <f t="shared" ca="1" si="7"/>
        <v>11</v>
      </c>
    </row>
    <row r="454" spans="10:23" x14ac:dyDescent="0.25">
      <c r="J454" s="147">
        <v>297003762</v>
      </c>
      <c r="K454" s="148">
        <v>5057187041</v>
      </c>
      <c r="L454" s="149"/>
      <c r="M454" s="150">
        <v>95835</v>
      </c>
      <c r="N454" s="151" t="s">
        <v>22</v>
      </c>
      <c r="O454" s="151"/>
      <c r="P454" s="151"/>
      <c r="Q454" s="146"/>
      <c r="R454" s="151" t="s">
        <v>2409</v>
      </c>
      <c r="S454" s="156">
        <v>672004852</v>
      </c>
      <c r="T454" s="153" t="s">
        <v>30</v>
      </c>
      <c r="U454" s="151" t="s">
        <v>398</v>
      </c>
      <c r="V454" s="154">
        <v>39860</v>
      </c>
      <c r="W454" s="149">
        <f t="shared" ca="1" si="7"/>
        <v>12</v>
      </c>
    </row>
    <row r="455" spans="10:23" x14ac:dyDescent="0.25">
      <c r="J455" s="147">
        <v>327005545</v>
      </c>
      <c r="K455" s="148">
        <v>9704919418</v>
      </c>
      <c r="L455" s="149" t="s">
        <v>15</v>
      </c>
      <c r="M455" s="150">
        <v>106548</v>
      </c>
      <c r="N455" s="151" t="s">
        <v>14</v>
      </c>
      <c r="O455" s="151"/>
      <c r="P455" s="151"/>
      <c r="Q455" s="146"/>
      <c r="R455" s="151" t="s">
        <v>289</v>
      </c>
      <c r="S455" s="156">
        <v>672005488</v>
      </c>
      <c r="T455" s="153" t="s">
        <v>12</v>
      </c>
      <c r="U455" s="151" t="s">
        <v>1644</v>
      </c>
      <c r="V455" s="154">
        <v>35147</v>
      </c>
      <c r="W455" s="149">
        <f t="shared" ca="1" si="7"/>
        <v>25</v>
      </c>
    </row>
    <row r="456" spans="10:23" x14ac:dyDescent="0.25">
      <c r="J456" s="147">
        <v>667003548</v>
      </c>
      <c r="K456" s="148">
        <v>3034733288</v>
      </c>
      <c r="L456" s="149" t="s">
        <v>15</v>
      </c>
      <c r="M456" s="150">
        <v>48473</v>
      </c>
      <c r="N456" s="151" t="s">
        <v>14</v>
      </c>
      <c r="O456" s="151"/>
      <c r="P456" s="151"/>
      <c r="Q456" s="146"/>
      <c r="R456" s="151" t="s">
        <v>106</v>
      </c>
      <c r="S456" s="156">
        <v>672001950</v>
      </c>
      <c r="T456" s="153" t="s">
        <v>30</v>
      </c>
      <c r="U456" s="151" t="s">
        <v>1730</v>
      </c>
      <c r="V456" s="154">
        <v>39727</v>
      </c>
      <c r="W456" s="149">
        <f t="shared" ca="1" si="7"/>
        <v>13</v>
      </c>
    </row>
    <row r="457" spans="10:23" x14ac:dyDescent="0.25">
      <c r="J457" s="147">
        <v>965008350</v>
      </c>
      <c r="K457" s="148">
        <v>7198433766</v>
      </c>
      <c r="L457" s="149" t="s">
        <v>40</v>
      </c>
      <c r="M457" s="150">
        <v>127620</v>
      </c>
      <c r="N457" s="151" t="s">
        <v>14</v>
      </c>
      <c r="O457" s="151"/>
      <c r="P457" s="151"/>
      <c r="Q457" s="146"/>
      <c r="R457" s="151" t="s">
        <v>297</v>
      </c>
      <c r="S457" s="156">
        <v>672005934</v>
      </c>
      <c r="T457" s="153" t="s">
        <v>27</v>
      </c>
      <c r="U457" s="151" t="s">
        <v>1639</v>
      </c>
      <c r="V457" s="154">
        <v>38266</v>
      </c>
      <c r="W457" s="149">
        <f t="shared" ca="1" si="7"/>
        <v>17</v>
      </c>
    </row>
    <row r="458" spans="10:23" x14ac:dyDescent="0.25">
      <c r="J458" s="147">
        <v>657003757</v>
      </c>
      <c r="K458" s="148">
        <v>7193199265</v>
      </c>
      <c r="L458" s="149" t="s">
        <v>55</v>
      </c>
      <c r="M458" s="150">
        <v>50526</v>
      </c>
      <c r="N458" s="151" t="s">
        <v>14</v>
      </c>
      <c r="O458" s="151"/>
      <c r="P458" s="151"/>
      <c r="Q458" s="146"/>
      <c r="R458" s="151" t="s">
        <v>573</v>
      </c>
      <c r="S458" s="156">
        <v>674004159</v>
      </c>
      <c r="T458" s="153" t="s">
        <v>24</v>
      </c>
      <c r="U458" s="151" t="s">
        <v>245</v>
      </c>
      <c r="V458" s="154">
        <v>40836</v>
      </c>
      <c r="W458" s="149">
        <f t="shared" ca="1" si="7"/>
        <v>10</v>
      </c>
    </row>
    <row r="459" spans="10:23" x14ac:dyDescent="0.25">
      <c r="J459" s="147">
        <v>458002691</v>
      </c>
      <c r="K459" s="148">
        <v>5051777060</v>
      </c>
      <c r="L459" s="149" t="s">
        <v>15</v>
      </c>
      <c r="M459" s="150">
        <v>47285</v>
      </c>
      <c r="N459" s="151" t="s">
        <v>14</v>
      </c>
      <c r="O459" s="151"/>
      <c r="P459" s="151"/>
      <c r="Q459" s="146"/>
      <c r="R459" s="151" t="s">
        <v>675</v>
      </c>
      <c r="S459" s="156">
        <v>674005417</v>
      </c>
      <c r="T459" s="153" t="s">
        <v>35</v>
      </c>
      <c r="U459" s="151" t="s">
        <v>635</v>
      </c>
      <c r="V459" s="154">
        <v>37326</v>
      </c>
      <c r="W459" s="149">
        <f t="shared" ca="1" si="7"/>
        <v>19</v>
      </c>
    </row>
    <row r="460" spans="10:23" x14ac:dyDescent="0.25">
      <c r="J460" s="147">
        <v>581004744</v>
      </c>
      <c r="K460" s="148">
        <v>9702005810</v>
      </c>
      <c r="L460" s="149"/>
      <c r="M460" s="150">
        <v>56712</v>
      </c>
      <c r="N460" s="151" t="s">
        <v>22</v>
      </c>
      <c r="O460" s="151"/>
      <c r="P460" s="151"/>
      <c r="Q460" s="146"/>
      <c r="R460" s="151" t="s">
        <v>713</v>
      </c>
      <c r="S460" s="156">
        <v>674001782</v>
      </c>
      <c r="T460" s="153" t="s">
        <v>12</v>
      </c>
      <c r="U460" s="151" t="s">
        <v>245</v>
      </c>
      <c r="V460" s="154">
        <v>37862</v>
      </c>
      <c r="W460" s="149">
        <f t="shared" ca="1" si="7"/>
        <v>18</v>
      </c>
    </row>
    <row r="461" spans="10:23" x14ac:dyDescent="0.25">
      <c r="J461" s="147">
        <v>187000804</v>
      </c>
      <c r="K461" s="148">
        <v>9704249228</v>
      </c>
      <c r="L461" s="149" t="s">
        <v>28</v>
      </c>
      <c r="M461" s="150">
        <v>108519</v>
      </c>
      <c r="N461" s="151" t="s">
        <v>14</v>
      </c>
      <c r="O461" s="151"/>
      <c r="P461" s="151"/>
      <c r="Q461" s="146"/>
      <c r="R461" s="151" t="s">
        <v>368</v>
      </c>
      <c r="S461" s="156">
        <v>675009095</v>
      </c>
      <c r="T461" s="153" t="s">
        <v>35</v>
      </c>
      <c r="U461" s="151" t="s">
        <v>1644</v>
      </c>
      <c r="V461" s="154">
        <v>42133</v>
      </c>
      <c r="W461" s="149">
        <f t="shared" ca="1" si="7"/>
        <v>6</v>
      </c>
    </row>
    <row r="462" spans="10:23" x14ac:dyDescent="0.25">
      <c r="J462" s="147">
        <v>764005137</v>
      </c>
      <c r="K462" s="148">
        <v>5055478716</v>
      </c>
      <c r="L462" s="149" t="s">
        <v>19</v>
      </c>
      <c r="M462" s="150">
        <v>83731</v>
      </c>
      <c r="N462" s="151" t="s">
        <v>18</v>
      </c>
      <c r="O462" s="151"/>
      <c r="P462" s="151"/>
      <c r="Q462" s="146"/>
      <c r="R462" s="151" t="s">
        <v>424</v>
      </c>
      <c r="S462" s="156">
        <v>675000613</v>
      </c>
      <c r="T462" s="153" t="s">
        <v>27</v>
      </c>
      <c r="U462" s="151" t="s">
        <v>1639</v>
      </c>
      <c r="V462" s="154">
        <v>39536</v>
      </c>
      <c r="W462" s="149">
        <f t="shared" ca="1" si="7"/>
        <v>13</v>
      </c>
    </row>
    <row r="463" spans="10:23" x14ac:dyDescent="0.25">
      <c r="J463" s="147">
        <v>621008909</v>
      </c>
      <c r="K463" s="148">
        <v>9703858464</v>
      </c>
      <c r="L463" s="149"/>
      <c r="M463" s="150">
        <v>122163</v>
      </c>
      <c r="N463" s="151" t="s">
        <v>25</v>
      </c>
      <c r="O463" s="151"/>
      <c r="P463" s="151"/>
      <c r="Q463" s="146"/>
      <c r="R463" s="151" t="s">
        <v>803</v>
      </c>
      <c r="S463" s="156">
        <v>676009815</v>
      </c>
      <c r="T463" s="153" t="s">
        <v>30</v>
      </c>
      <c r="U463" s="151" t="s">
        <v>245</v>
      </c>
      <c r="V463" s="154">
        <v>41113</v>
      </c>
      <c r="W463" s="149">
        <f t="shared" ca="1" si="7"/>
        <v>9</v>
      </c>
    </row>
    <row r="464" spans="10:23" x14ac:dyDescent="0.25">
      <c r="J464" s="147">
        <v>751003836</v>
      </c>
      <c r="K464" s="148">
        <v>7196458440</v>
      </c>
      <c r="L464" s="149" t="s">
        <v>15</v>
      </c>
      <c r="M464" s="150">
        <v>51886</v>
      </c>
      <c r="N464" s="151" t="s">
        <v>14</v>
      </c>
      <c r="O464" s="151"/>
      <c r="P464" s="151"/>
      <c r="Q464" s="146"/>
      <c r="R464" s="151" t="s">
        <v>666</v>
      </c>
      <c r="S464" s="156">
        <v>677006328</v>
      </c>
      <c r="T464" s="153" t="s">
        <v>35</v>
      </c>
      <c r="U464" s="151" t="s">
        <v>1686</v>
      </c>
      <c r="V464" s="154">
        <v>39635</v>
      </c>
      <c r="W464" s="149">
        <f t="shared" ca="1" si="7"/>
        <v>13</v>
      </c>
    </row>
    <row r="465" spans="10:23" x14ac:dyDescent="0.25">
      <c r="J465" s="147">
        <v>445003754</v>
      </c>
      <c r="K465" s="148">
        <v>5055252544</v>
      </c>
      <c r="L465" s="149" t="s">
        <v>55</v>
      </c>
      <c r="M465" s="150">
        <v>69228</v>
      </c>
      <c r="N465" s="151" t="s">
        <v>14</v>
      </c>
      <c r="O465" s="151"/>
      <c r="P465" s="151"/>
      <c r="Q465" s="146"/>
      <c r="R465" s="151" t="s">
        <v>771</v>
      </c>
      <c r="S465" s="156">
        <v>677003738</v>
      </c>
      <c r="T465" s="153" t="s">
        <v>12</v>
      </c>
      <c r="U465" s="151" t="s">
        <v>1644</v>
      </c>
      <c r="V465" s="154">
        <v>41022</v>
      </c>
      <c r="W465" s="149">
        <f t="shared" ca="1" si="7"/>
        <v>9</v>
      </c>
    </row>
    <row r="466" spans="10:23" x14ac:dyDescent="0.25">
      <c r="J466" s="147">
        <v>549009495</v>
      </c>
      <c r="K466" s="148">
        <v>7192924678</v>
      </c>
      <c r="L466" s="149" t="s">
        <v>15</v>
      </c>
      <c r="M466" s="150">
        <v>79139</v>
      </c>
      <c r="N466" s="151" t="s">
        <v>14</v>
      </c>
      <c r="O466" s="151"/>
      <c r="P466" s="151"/>
      <c r="Q466" s="146"/>
      <c r="R466" s="151" t="s">
        <v>285</v>
      </c>
      <c r="S466" s="156">
        <v>679009564</v>
      </c>
      <c r="T466" s="153" t="s">
        <v>30</v>
      </c>
      <c r="U466" s="151" t="s">
        <v>1686</v>
      </c>
      <c r="V466" s="154">
        <v>35852</v>
      </c>
      <c r="W466" s="149">
        <f t="shared" ca="1" si="7"/>
        <v>23</v>
      </c>
    </row>
    <row r="467" spans="10:23" x14ac:dyDescent="0.25">
      <c r="J467" s="155">
        <v>881002274</v>
      </c>
      <c r="K467" s="148">
        <v>3035821616</v>
      </c>
      <c r="L467" s="149"/>
      <c r="M467" s="150">
        <v>67453</v>
      </c>
      <c r="N467" s="151" t="s">
        <v>25</v>
      </c>
      <c r="O467" s="151"/>
      <c r="P467" s="151"/>
      <c r="Q467" s="146"/>
      <c r="R467" s="151" t="s">
        <v>794</v>
      </c>
      <c r="S467" s="156">
        <v>681001880</v>
      </c>
      <c r="T467" s="153" t="s">
        <v>30</v>
      </c>
      <c r="U467" s="151" t="s">
        <v>1647</v>
      </c>
      <c r="V467" s="154">
        <v>42520</v>
      </c>
      <c r="W467" s="149">
        <f t="shared" ca="1" si="7"/>
        <v>5</v>
      </c>
    </row>
    <row r="468" spans="10:23" x14ac:dyDescent="0.25">
      <c r="J468" s="147">
        <v>223008642</v>
      </c>
      <c r="K468" s="148">
        <v>7197474942</v>
      </c>
      <c r="L468" s="149" t="s">
        <v>55</v>
      </c>
      <c r="M468" s="150">
        <v>48102</v>
      </c>
      <c r="N468" s="151" t="s">
        <v>14</v>
      </c>
      <c r="O468" s="151"/>
      <c r="P468" s="151"/>
      <c r="Q468" s="146"/>
      <c r="R468" s="151" t="s">
        <v>250</v>
      </c>
      <c r="S468" s="156">
        <v>684004658</v>
      </c>
      <c r="T468" s="153" t="s">
        <v>30</v>
      </c>
      <c r="U468" s="151" t="s">
        <v>635</v>
      </c>
      <c r="V468" s="154">
        <v>38138</v>
      </c>
      <c r="W468" s="149">
        <f t="shared" ca="1" si="7"/>
        <v>17</v>
      </c>
    </row>
    <row r="469" spans="10:23" x14ac:dyDescent="0.25">
      <c r="J469" s="147">
        <v>134005655</v>
      </c>
      <c r="K469" s="148">
        <v>9701620909</v>
      </c>
      <c r="L469" s="149" t="s">
        <v>15</v>
      </c>
      <c r="M469" s="150">
        <v>54601</v>
      </c>
      <c r="N469" s="151" t="s">
        <v>14</v>
      </c>
      <c r="O469" s="151"/>
      <c r="P469" s="151"/>
      <c r="Q469" s="146"/>
      <c r="R469" s="151" t="s">
        <v>78</v>
      </c>
      <c r="S469" s="156">
        <v>684009931</v>
      </c>
      <c r="T469" s="153" t="s">
        <v>27</v>
      </c>
      <c r="U469" s="151" t="s">
        <v>635</v>
      </c>
      <c r="V469" s="154">
        <v>35472</v>
      </c>
      <c r="W469" s="149">
        <f t="shared" ca="1" si="7"/>
        <v>24</v>
      </c>
    </row>
    <row r="470" spans="10:23" x14ac:dyDescent="0.25">
      <c r="J470" s="155">
        <v>989003864</v>
      </c>
      <c r="K470" s="148">
        <v>3036739978</v>
      </c>
      <c r="L470" s="149"/>
      <c r="M470" s="150">
        <v>92651</v>
      </c>
      <c r="N470" s="151" t="s">
        <v>22</v>
      </c>
      <c r="O470" s="151"/>
      <c r="P470" s="151"/>
      <c r="Q470" s="146"/>
      <c r="R470" s="151" t="s">
        <v>322</v>
      </c>
      <c r="S470" s="156">
        <v>685002167</v>
      </c>
      <c r="T470" s="153" t="s">
        <v>49</v>
      </c>
      <c r="U470" s="151" t="s">
        <v>1644</v>
      </c>
      <c r="V470" s="154">
        <v>39065</v>
      </c>
      <c r="W470" s="149">
        <f t="shared" ca="1" si="7"/>
        <v>15</v>
      </c>
    </row>
    <row r="471" spans="10:23" x14ac:dyDescent="0.25">
      <c r="J471" s="147">
        <v>345007555</v>
      </c>
      <c r="K471" s="148">
        <v>9705295649</v>
      </c>
      <c r="L471" s="149" t="s">
        <v>15</v>
      </c>
      <c r="M471" s="150">
        <v>80790</v>
      </c>
      <c r="N471" s="151" t="s">
        <v>14</v>
      </c>
      <c r="O471" s="151"/>
      <c r="P471" s="151"/>
      <c r="Q471" s="146"/>
      <c r="R471" s="151" t="s">
        <v>493</v>
      </c>
      <c r="S471" s="156">
        <v>687008279</v>
      </c>
      <c r="T471" s="153" t="s">
        <v>35</v>
      </c>
      <c r="U471" s="151" t="s">
        <v>1676</v>
      </c>
      <c r="V471" s="154">
        <v>37529</v>
      </c>
      <c r="W471" s="149">
        <f t="shared" ca="1" si="7"/>
        <v>19</v>
      </c>
    </row>
    <row r="472" spans="10:23" x14ac:dyDescent="0.25">
      <c r="J472" s="147">
        <v>875001781</v>
      </c>
      <c r="K472" s="148">
        <v>7191240785</v>
      </c>
      <c r="L472" s="149" t="s">
        <v>55</v>
      </c>
      <c r="M472" s="150">
        <v>51727</v>
      </c>
      <c r="N472" s="151" t="s">
        <v>14</v>
      </c>
      <c r="O472" s="151"/>
      <c r="P472" s="151"/>
      <c r="Q472" s="146"/>
      <c r="R472" s="151" t="s">
        <v>801</v>
      </c>
      <c r="S472" s="156">
        <v>690006699</v>
      </c>
      <c r="T472" s="153" t="s">
        <v>35</v>
      </c>
      <c r="U472" s="151" t="s">
        <v>1691</v>
      </c>
      <c r="V472" s="154">
        <v>36000</v>
      </c>
      <c r="W472" s="149">
        <f t="shared" ca="1" si="7"/>
        <v>23</v>
      </c>
    </row>
    <row r="473" spans="10:23" x14ac:dyDescent="0.25">
      <c r="J473" s="147">
        <v>875002295</v>
      </c>
      <c r="K473" s="148">
        <v>3032822520</v>
      </c>
      <c r="L473" s="149" t="s">
        <v>55</v>
      </c>
      <c r="M473" s="150">
        <v>67897</v>
      </c>
      <c r="N473" s="151" t="s">
        <v>14</v>
      </c>
      <c r="O473" s="151"/>
      <c r="P473" s="151"/>
      <c r="Q473" s="146"/>
      <c r="R473" s="151" t="s">
        <v>319</v>
      </c>
      <c r="S473" s="156">
        <v>696004709</v>
      </c>
      <c r="T473" s="153" t="s">
        <v>12</v>
      </c>
      <c r="U473" s="151" t="s">
        <v>398</v>
      </c>
      <c r="V473" s="154">
        <v>38689</v>
      </c>
      <c r="W473" s="149">
        <f t="shared" ca="1" si="7"/>
        <v>16</v>
      </c>
    </row>
    <row r="474" spans="10:23" x14ac:dyDescent="0.25">
      <c r="J474" s="147">
        <v>799004902</v>
      </c>
      <c r="K474" s="148">
        <v>5051462245</v>
      </c>
      <c r="L474" s="149" t="s">
        <v>55</v>
      </c>
      <c r="M474" s="150">
        <v>52427</v>
      </c>
      <c r="N474" s="151" t="s">
        <v>18</v>
      </c>
      <c r="O474" s="151"/>
      <c r="P474" s="151"/>
      <c r="Q474" s="146"/>
      <c r="R474" s="151" t="s">
        <v>673</v>
      </c>
      <c r="S474" s="156">
        <v>696001638</v>
      </c>
      <c r="T474" s="153" t="s">
        <v>12</v>
      </c>
      <c r="U474" s="151" t="s">
        <v>1716</v>
      </c>
      <c r="V474" s="154">
        <v>38543</v>
      </c>
      <c r="W474" s="149">
        <f t="shared" ca="1" si="7"/>
        <v>16</v>
      </c>
    </row>
    <row r="475" spans="10:23" x14ac:dyDescent="0.25">
      <c r="J475" s="147">
        <v>538004651</v>
      </c>
      <c r="K475" s="148">
        <v>7196969994</v>
      </c>
      <c r="L475" s="149" t="s">
        <v>55</v>
      </c>
      <c r="M475" s="150">
        <v>66578</v>
      </c>
      <c r="N475" s="151" t="s">
        <v>14</v>
      </c>
      <c r="O475" s="151"/>
      <c r="P475" s="151"/>
      <c r="Q475" s="146"/>
      <c r="R475" s="151" t="s">
        <v>739</v>
      </c>
      <c r="S475" s="156">
        <v>697008121</v>
      </c>
      <c r="T475" s="153" t="s">
        <v>12</v>
      </c>
      <c r="U475" s="151" t="s">
        <v>1647</v>
      </c>
      <c r="V475" s="154">
        <v>40894</v>
      </c>
      <c r="W475" s="149">
        <f t="shared" ca="1" si="7"/>
        <v>10</v>
      </c>
    </row>
    <row r="476" spans="10:23" x14ac:dyDescent="0.25">
      <c r="J476" s="147">
        <v>469000778</v>
      </c>
      <c r="K476" s="148">
        <v>7197091949</v>
      </c>
      <c r="L476" s="149"/>
      <c r="M476" s="150">
        <v>94988</v>
      </c>
      <c r="N476" s="151" t="s">
        <v>25</v>
      </c>
      <c r="O476" s="151"/>
      <c r="P476" s="151"/>
      <c r="Q476" s="146"/>
      <c r="R476" s="151" t="s">
        <v>566</v>
      </c>
      <c r="S476" s="156">
        <v>698005067</v>
      </c>
      <c r="T476" s="153" t="s">
        <v>35</v>
      </c>
      <c r="U476" s="151" t="s">
        <v>2217</v>
      </c>
      <c r="V476" s="154">
        <v>41453</v>
      </c>
      <c r="W476" s="149">
        <f t="shared" ca="1" si="7"/>
        <v>8</v>
      </c>
    </row>
    <row r="477" spans="10:23" x14ac:dyDescent="0.25">
      <c r="J477" s="147">
        <v>396006973</v>
      </c>
      <c r="K477" s="148">
        <v>5058359862</v>
      </c>
      <c r="L477" s="149" t="s">
        <v>15</v>
      </c>
      <c r="M477" s="150">
        <v>36653</v>
      </c>
      <c r="N477" s="151" t="s">
        <v>14</v>
      </c>
      <c r="O477" s="151"/>
      <c r="P477" s="151"/>
      <c r="Q477" s="146"/>
      <c r="R477" s="151" t="s">
        <v>514</v>
      </c>
      <c r="S477" s="156">
        <v>698008213</v>
      </c>
      <c r="T477" s="153" t="s">
        <v>12</v>
      </c>
      <c r="U477" s="151" t="s">
        <v>635</v>
      </c>
      <c r="V477" s="154">
        <v>37793</v>
      </c>
      <c r="W477" s="149">
        <f t="shared" ca="1" si="7"/>
        <v>18</v>
      </c>
    </row>
    <row r="478" spans="10:23" x14ac:dyDescent="0.25">
      <c r="J478" s="147">
        <v>710008874</v>
      </c>
      <c r="K478" s="148">
        <v>3038560698</v>
      </c>
      <c r="L478" s="149" t="s">
        <v>28</v>
      </c>
      <c r="M478" s="150">
        <v>126663</v>
      </c>
      <c r="N478" s="151" t="s">
        <v>14</v>
      </c>
      <c r="O478" s="151"/>
      <c r="P478" s="151"/>
      <c r="Q478" s="146"/>
      <c r="R478" s="151" t="s">
        <v>103</v>
      </c>
      <c r="S478" s="156">
        <v>700003966</v>
      </c>
      <c r="T478" s="153" t="s">
        <v>30</v>
      </c>
      <c r="U478" s="151" t="s">
        <v>529</v>
      </c>
      <c r="V478" s="154">
        <v>35110</v>
      </c>
      <c r="W478" s="149">
        <f t="shared" ca="1" si="7"/>
        <v>25</v>
      </c>
    </row>
    <row r="479" spans="10:23" x14ac:dyDescent="0.25">
      <c r="J479" s="147">
        <v>281007639</v>
      </c>
      <c r="K479" s="148">
        <v>7193906310</v>
      </c>
      <c r="L479" s="149" t="s">
        <v>15</v>
      </c>
      <c r="M479" s="150">
        <v>77370</v>
      </c>
      <c r="N479" s="151" t="s">
        <v>14</v>
      </c>
      <c r="O479" s="151"/>
      <c r="P479" s="151"/>
      <c r="Q479" s="146"/>
      <c r="R479" s="151" t="s">
        <v>313</v>
      </c>
      <c r="S479" s="156">
        <v>701006727</v>
      </c>
      <c r="T479" s="153" t="s">
        <v>30</v>
      </c>
      <c r="U479" s="151" t="s">
        <v>709</v>
      </c>
      <c r="V479" s="154">
        <v>35315</v>
      </c>
      <c r="W479" s="149">
        <f t="shared" ca="1" si="7"/>
        <v>25</v>
      </c>
    </row>
    <row r="480" spans="10:23" x14ac:dyDescent="0.25">
      <c r="J480" s="147">
        <v>425008999</v>
      </c>
      <c r="K480" s="148">
        <v>7196410575</v>
      </c>
      <c r="L480" s="149" t="s">
        <v>15</v>
      </c>
      <c r="M480" s="150">
        <v>38895</v>
      </c>
      <c r="N480" s="151" t="s">
        <v>14</v>
      </c>
      <c r="O480" s="151"/>
      <c r="P480" s="151"/>
      <c r="Q480" s="146"/>
      <c r="R480" s="151" t="s">
        <v>723</v>
      </c>
      <c r="S480" s="156">
        <v>702002749</v>
      </c>
      <c r="T480" s="153" t="s">
        <v>12</v>
      </c>
      <c r="U480" s="151" t="s">
        <v>635</v>
      </c>
      <c r="V480" s="154">
        <v>41077</v>
      </c>
      <c r="W480" s="149">
        <f t="shared" ca="1" si="7"/>
        <v>9</v>
      </c>
    </row>
    <row r="481" spans="10:23" x14ac:dyDescent="0.25">
      <c r="J481" s="147">
        <v>946006578</v>
      </c>
      <c r="K481" s="148">
        <v>7198922252</v>
      </c>
      <c r="L481" s="149" t="s">
        <v>19</v>
      </c>
      <c r="M481" s="150">
        <v>72561</v>
      </c>
      <c r="N481" s="151" t="s">
        <v>14</v>
      </c>
      <c r="O481" s="151"/>
      <c r="P481" s="151"/>
      <c r="Q481" s="146"/>
      <c r="R481" s="151" t="s">
        <v>321</v>
      </c>
      <c r="S481" s="156">
        <v>710008874</v>
      </c>
      <c r="T481" s="153" t="s">
        <v>30</v>
      </c>
      <c r="U481" s="151" t="s">
        <v>245</v>
      </c>
      <c r="V481" s="154">
        <v>42527</v>
      </c>
      <c r="W481" s="149">
        <f t="shared" ca="1" si="7"/>
        <v>5</v>
      </c>
    </row>
    <row r="482" spans="10:23" x14ac:dyDescent="0.25">
      <c r="J482" s="147">
        <v>784009698</v>
      </c>
      <c r="K482" s="148">
        <v>3034794769</v>
      </c>
      <c r="L482" s="149" t="s">
        <v>19</v>
      </c>
      <c r="M482" s="150">
        <v>100202</v>
      </c>
      <c r="N482" s="151" t="s">
        <v>14</v>
      </c>
      <c r="O482" s="151"/>
      <c r="P482" s="151"/>
      <c r="Q482" s="146"/>
      <c r="R482" s="151" t="s">
        <v>811</v>
      </c>
      <c r="S482" s="156">
        <v>711002724</v>
      </c>
      <c r="T482" s="153" t="s">
        <v>35</v>
      </c>
      <c r="U482" s="151" t="s">
        <v>635</v>
      </c>
      <c r="V482" s="154">
        <v>37297</v>
      </c>
      <c r="W482" s="149">
        <f t="shared" ca="1" si="7"/>
        <v>19</v>
      </c>
    </row>
    <row r="483" spans="10:23" x14ac:dyDescent="0.25">
      <c r="J483" s="147">
        <v>148008441</v>
      </c>
      <c r="K483" s="148">
        <v>5055344270</v>
      </c>
      <c r="L483" s="149" t="s">
        <v>15</v>
      </c>
      <c r="M483" s="150">
        <v>56005</v>
      </c>
      <c r="N483" s="151" t="s">
        <v>14</v>
      </c>
      <c r="O483" s="151"/>
      <c r="P483" s="151"/>
      <c r="Q483" s="146"/>
      <c r="R483" s="151" t="s">
        <v>503</v>
      </c>
      <c r="S483" s="156">
        <v>712002659</v>
      </c>
      <c r="T483" s="153" t="s">
        <v>30</v>
      </c>
      <c r="U483" s="151" t="s">
        <v>1649</v>
      </c>
      <c r="V483" s="154">
        <v>36582</v>
      </c>
      <c r="W483" s="149">
        <f t="shared" ca="1" si="7"/>
        <v>21</v>
      </c>
    </row>
    <row r="484" spans="10:23" x14ac:dyDescent="0.25">
      <c r="J484" s="147">
        <v>517002452</v>
      </c>
      <c r="K484" s="148">
        <v>9701617913</v>
      </c>
      <c r="L484" s="149" t="s">
        <v>28</v>
      </c>
      <c r="M484" s="150">
        <v>94119</v>
      </c>
      <c r="N484" s="151" t="s">
        <v>14</v>
      </c>
      <c r="O484" s="151"/>
      <c r="P484" s="151"/>
      <c r="Q484" s="146"/>
      <c r="R484" s="151" t="s">
        <v>527</v>
      </c>
      <c r="S484" s="156">
        <v>712008212</v>
      </c>
      <c r="T484" s="153" t="s">
        <v>49</v>
      </c>
      <c r="U484" s="151" t="s">
        <v>1686</v>
      </c>
      <c r="V484" s="154">
        <v>36626</v>
      </c>
      <c r="W484" s="149">
        <f t="shared" ca="1" si="7"/>
        <v>21</v>
      </c>
    </row>
    <row r="485" spans="10:23" x14ac:dyDescent="0.25">
      <c r="J485" s="147">
        <v>126007461</v>
      </c>
      <c r="K485" s="148">
        <v>7198801464</v>
      </c>
      <c r="L485" s="149"/>
      <c r="M485" s="150">
        <v>68318</v>
      </c>
      <c r="N485" s="151" t="s">
        <v>25</v>
      </c>
      <c r="O485" s="151"/>
      <c r="P485" s="151"/>
      <c r="Q485" s="146"/>
      <c r="R485" s="151" t="s">
        <v>76</v>
      </c>
      <c r="S485" s="156">
        <v>712008310</v>
      </c>
      <c r="T485" s="153" t="s">
        <v>12</v>
      </c>
      <c r="U485" s="151" t="s">
        <v>245</v>
      </c>
      <c r="V485" s="154">
        <v>40213</v>
      </c>
      <c r="W485" s="149">
        <f t="shared" ca="1" si="7"/>
        <v>11</v>
      </c>
    </row>
    <row r="486" spans="10:23" x14ac:dyDescent="0.25">
      <c r="J486" s="147">
        <v>953001503</v>
      </c>
      <c r="K486" s="148">
        <v>9703327522</v>
      </c>
      <c r="L486" s="149" t="s">
        <v>55</v>
      </c>
      <c r="M486" s="150">
        <v>94543</v>
      </c>
      <c r="N486" s="151" t="s">
        <v>14</v>
      </c>
      <c r="O486" s="151"/>
      <c r="P486" s="151"/>
      <c r="Q486" s="146"/>
      <c r="R486" s="151" t="s">
        <v>229</v>
      </c>
      <c r="S486" s="156">
        <v>714009196</v>
      </c>
      <c r="T486" s="153" t="s">
        <v>12</v>
      </c>
      <c r="U486" s="151" t="s">
        <v>1649</v>
      </c>
      <c r="V486" s="154">
        <v>35595</v>
      </c>
      <c r="W486" s="149">
        <f t="shared" ca="1" si="7"/>
        <v>24</v>
      </c>
    </row>
    <row r="487" spans="10:23" x14ac:dyDescent="0.25">
      <c r="J487" s="147">
        <v>564006804</v>
      </c>
      <c r="K487" s="148">
        <v>5054747044</v>
      </c>
      <c r="L487" s="149"/>
      <c r="M487" s="150">
        <v>36520</v>
      </c>
      <c r="N487" s="151" t="s">
        <v>22</v>
      </c>
      <c r="O487" s="151"/>
      <c r="P487" s="151"/>
      <c r="Q487" s="146"/>
      <c r="R487" s="151" t="s">
        <v>91</v>
      </c>
      <c r="S487" s="156">
        <v>714005339</v>
      </c>
      <c r="T487" s="153" t="s">
        <v>30</v>
      </c>
      <c r="U487" s="151" t="s">
        <v>709</v>
      </c>
      <c r="V487" s="154">
        <v>38842</v>
      </c>
      <c r="W487" s="149">
        <f t="shared" ca="1" si="7"/>
        <v>15</v>
      </c>
    </row>
    <row r="488" spans="10:23" x14ac:dyDescent="0.25">
      <c r="J488" s="147">
        <v>401000302</v>
      </c>
      <c r="K488" s="148">
        <v>9706069116</v>
      </c>
      <c r="L488" s="149"/>
      <c r="M488" s="150">
        <v>82944</v>
      </c>
      <c r="N488" s="151" t="s">
        <v>22</v>
      </c>
      <c r="O488" s="151"/>
      <c r="P488" s="151"/>
      <c r="Q488" s="146"/>
      <c r="R488" s="151" t="s">
        <v>487</v>
      </c>
      <c r="S488" s="156">
        <v>715009413</v>
      </c>
      <c r="T488" s="153" t="s">
        <v>24</v>
      </c>
      <c r="U488" s="151" t="s">
        <v>1686</v>
      </c>
      <c r="V488" s="154">
        <v>36426</v>
      </c>
      <c r="W488" s="149">
        <f t="shared" ca="1" si="7"/>
        <v>22</v>
      </c>
    </row>
    <row r="489" spans="10:23" x14ac:dyDescent="0.25">
      <c r="J489" s="147">
        <v>209008753</v>
      </c>
      <c r="K489" s="148">
        <v>9702485673</v>
      </c>
      <c r="L489" s="149"/>
      <c r="M489" s="150">
        <v>66410</v>
      </c>
      <c r="N489" s="151" t="s">
        <v>22</v>
      </c>
      <c r="O489" s="151"/>
      <c r="P489" s="151"/>
      <c r="Q489" s="146"/>
      <c r="R489" s="151" t="s">
        <v>2410</v>
      </c>
      <c r="S489" s="156">
        <v>719002831</v>
      </c>
      <c r="T489" s="153" t="s">
        <v>35</v>
      </c>
      <c r="U489" s="151" t="s">
        <v>1691</v>
      </c>
      <c r="V489" s="154">
        <v>40066</v>
      </c>
      <c r="W489" s="149">
        <f t="shared" ca="1" si="7"/>
        <v>12</v>
      </c>
    </row>
    <row r="490" spans="10:23" x14ac:dyDescent="0.25">
      <c r="J490" s="147">
        <v>516001018</v>
      </c>
      <c r="K490" s="148">
        <v>5058314799</v>
      </c>
      <c r="L490" s="149" t="s">
        <v>15</v>
      </c>
      <c r="M490" s="150">
        <v>56009</v>
      </c>
      <c r="N490" s="151" t="s">
        <v>14</v>
      </c>
      <c r="O490" s="151"/>
      <c r="P490" s="151"/>
      <c r="Q490" s="146"/>
      <c r="R490" s="151" t="s">
        <v>239</v>
      </c>
      <c r="S490" s="156">
        <v>719002519</v>
      </c>
      <c r="T490" s="153" t="s">
        <v>12</v>
      </c>
      <c r="U490" s="151" t="s">
        <v>1676</v>
      </c>
      <c r="V490" s="154">
        <v>36085</v>
      </c>
      <c r="W490" s="149">
        <f t="shared" ca="1" si="7"/>
        <v>23</v>
      </c>
    </row>
    <row r="491" spans="10:23" x14ac:dyDescent="0.25">
      <c r="J491" s="147">
        <v>127000100</v>
      </c>
      <c r="K491" s="148">
        <v>7191711684</v>
      </c>
      <c r="L491" s="149"/>
      <c r="M491" s="150">
        <v>48610</v>
      </c>
      <c r="N491" s="151" t="s">
        <v>25</v>
      </c>
      <c r="O491" s="151"/>
      <c r="P491" s="151"/>
      <c r="Q491" s="146"/>
      <c r="R491" s="151" t="s">
        <v>220</v>
      </c>
      <c r="S491" s="156">
        <v>720008856</v>
      </c>
      <c r="T491" s="153" t="s">
        <v>30</v>
      </c>
      <c r="U491" s="151" t="s">
        <v>1746</v>
      </c>
      <c r="V491" s="154">
        <v>35637</v>
      </c>
      <c r="W491" s="149">
        <f t="shared" ca="1" si="7"/>
        <v>24</v>
      </c>
    </row>
    <row r="492" spans="10:23" x14ac:dyDescent="0.25">
      <c r="J492" s="147">
        <v>648004266</v>
      </c>
      <c r="K492" s="148">
        <v>3033324762</v>
      </c>
      <c r="L492" s="149" t="s">
        <v>15</v>
      </c>
      <c r="M492" s="150">
        <v>78820</v>
      </c>
      <c r="N492" s="151" t="s">
        <v>14</v>
      </c>
      <c r="O492" s="151"/>
      <c r="P492" s="151"/>
      <c r="Q492" s="146"/>
      <c r="R492" s="151" t="s">
        <v>602</v>
      </c>
      <c r="S492" s="156">
        <v>720004885</v>
      </c>
      <c r="T492" s="153" t="s">
        <v>35</v>
      </c>
      <c r="U492" s="151" t="s">
        <v>245</v>
      </c>
      <c r="V492" s="154">
        <v>35572</v>
      </c>
      <c r="W492" s="149">
        <f t="shared" ca="1" si="7"/>
        <v>24</v>
      </c>
    </row>
    <row r="493" spans="10:23" x14ac:dyDescent="0.25">
      <c r="J493" s="155">
        <v>881009792</v>
      </c>
      <c r="K493" s="148">
        <v>5055789252</v>
      </c>
      <c r="L493" s="149" t="s">
        <v>55</v>
      </c>
      <c r="M493" s="150">
        <v>87144</v>
      </c>
      <c r="N493" s="151" t="s">
        <v>14</v>
      </c>
      <c r="O493" s="151"/>
      <c r="P493" s="151"/>
      <c r="Q493" s="146"/>
      <c r="R493" s="151" t="s">
        <v>497</v>
      </c>
      <c r="S493" s="156">
        <v>721009904</v>
      </c>
      <c r="T493" s="153" t="s">
        <v>35</v>
      </c>
      <c r="U493" s="151" t="s">
        <v>1649</v>
      </c>
      <c r="V493" s="154">
        <v>42548</v>
      </c>
      <c r="W493" s="149">
        <f t="shared" ca="1" si="7"/>
        <v>5</v>
      </c>
    </row>
    <row r="494" spans="10:23" x14ac:dyDescent="0.25">
      <c r="J494" s="147">
        <v>778008670</v>
      </c>
      <c r="K494" s="148">
        <v>9703204992</v>
      </c>
      <c r="L494" s="149"/>
      <c r="M494" s="150">
        <v>56880</v>
      </c>
      <c r="N494" s="151" t="s">
        <v>22</v>
      </c>
      <c r="O494" s="151"/>
      <c r="P494" s="151"/>
      <c r="Q494" s="146"/>
      <c r="R494" s="151" t="s">
        <v>731</v>
      </c>
      <c r="S494" s="156">
        <v>722008764</v>
      </c>
      <c r="T494" s="153" t="s">
        <v>35</v>
      </c>
      <c r="U494" s="151" t="s">
        <v>245</v>
      </c>
      <c r="V494" s="154">
        <v>37933</v>
      </c>
      <c r="W494" s="149">
        <f t="shared" ca="1" si="7"/>
        <v>18</v>
      </c>
    </row>
    <row r="495" spans="10:23" x14ac:dyDescent="0.25">
      <c r="J495" s="147">
        <v>491005757</v>
      </c>
      <c r="K495" s="148">
        <v>9707726916</v>
      </c>
      <c r="L495" s="149" t="s">
        <v>15</v>
      </c>
      <c r="M495" s="150">
        <v>45328</v>
      </c>
      <c r="N495" s="151" t="s">
        <v>14</v>
      </c>
      <c r="O495" s="151"/>
      <c r="P495" s="151"/>
      <c r="Q495" s="146"/>
      <c r="R495" s="151" t="s">
        <v>366</v>
      </c>
      <c r="S495" s="156">
        <v>724005925</v>
      </c>
      <c r="T495" s="153" t="s">
        <v>35</v>
      </c>
      <c r="U495" s="151" t="s">
        <v>1644</v>
      </c>
      <c r="V495" s="154">
        <v>37700</v>
      </c>
      <c r="W495" s="149">
        <f t="shared" ca="1" si="7"/>
        <v>18</v>
      </c>
    </row>
    <row r="496" spans="10:23" x14ac:dyDescent="0.25">
      <c r="J496" s="147">
        <v>479004781</v>
      </c>
      <c r="K496" s="148">
        <v>7192064219</v>
      </c>
      <c r="L496" s="149" t="s">
        <v>246</v>
      </c>
      <c r="M496" s="150">
        <v>65377</v>
      </c>
      <c r="N496" s="151" t="s">
        <v>14</v>
      </c>
      <c r="O496" s="151"/>
      <c r="P496" s="151"/>
      <c r="Q496" s="146"/>
      <c r="R496" s="151" t="s">
        <v>315</v>
      </c>
      <c r="S496" s="156">
        <v>725003649</v>
      </c>
      <c r="T496" s="153" t="s">
        <v>12</v>
      </c>
      <c r="U496" s="151" t="s">
        <v>245</v>
      </c>
      <c r="V496" s="154">
        <v>36087</v>
      </c>
      <c r="W496" s="149">
        <f t="shared" ca="1" si="7"/>
        <v>23</v>
      </c>
    </row>
    <row r="497" spans="10:23" x14ac:dyDescent="0.25">
      <c r="J497" s="147">
        <v>603000433</v>
      </c>
      <c r="K497" s="148">
        <v>9703708610</v>
      </c>
      <c r="L497" s="149" t="s">
        <v>55</v>
      </c>
      <c r="M497" s="150">
        <v>122073</v>
      </c>
      <c r="N497" s="151" t="s">
        <v>14</v>
      </c>
      <c r="O497" s="151"/>
      <c r="P497" s="151"/>
      <c r="Q497" s="146"/>
      <c r="R497" s="151" t="s">
        <v>270</v>
      </c>
      <c r="S497" s="156">
        <v>725008918</v>
      </c>
      <c r="T497" s="153" t="s">
        <v>30</v>
      </c>
      <c r="U497" s="151" t="s">
        <v>245</v>
      </c>
      <c r="V497" s="154">
        <v>38346</v>
      </c>
      <c r="W497" s="149">
        <f t="shared" ca="1" si="7"/>
        <v>17</v>
      </c>
    </row>
    <row r="498" spans="10:23" x14ac:dyDescent="0.25">
      <c r="J498" s="147">
        <v>968008540</v>
      </c>
      <c r="K498" s="148">
        <v>7191259179</v>
      </c>
      <c r="L498" s="149" t="s">
        <v>55</v>
      </c>
      <c r="M498" s="150">
        <v>129963</v>
      </c>
      <c r="N498" s="151" t="s">
        <v>14</v>
      </c>
      <c r="O498" s="151"/>
      <c r="P498" s="151"/>
      <c r="Q498" s="146"/>
      <c r="R498" s="151" t="s">
        <v>99</v>
      </c>
      <c r="S498" s="156">
        <v>727003712</v>
      </c>
      <c r="T498" s="153" t="s">
        <v>27</v>
      </c>
      <c r="U498" s="151" t="s">
        <v>635</v>
      </c>
      <c r="V498" s="154">
        <v>35814</v>
      </c>
      <c r="W498" s="149">
        <f t="shared" ca="1" si="7"/>
        <v>24</v>
      </c>
    </row>
    <row r="499" spans="10:23" x14ac:dyDescent="0.25">
      <c r="J499" s="147">
        <v>114009751</v>
      </c>
      <c r="K499" s="148">
        <v>9707577867</v>
      </c>
      <c r="L499" s="149"/>
      <c r="M499" s="150">
        <v>65470</v>
      </c>
      <c r="N499" s="151" t="s">
        <v>22</v>
      </c>
      <c r="O499" s="151"/>
      <c r="P499" s="151"/>
      <c r="Q499" s="146"/>
      <c r="R499" s="151" t="s">
        <v>496</v>
      </c>
      <c r="S499" s="156">
        <v>727004619</v>
      </c>
      <c r="T499" s="153" t="s">
        <v>12</v>
      </c>
      <c r="U499" s="151" t="s">
        <v>529</v>
      </c>
      <c r="V499" s="154">
        <v>35084</v>
      </c>
      <c r="W499" s="149">
        <f t="shared" ca="1" si="7"/>
        <v>26</v>
      </c>
    </row>
    <row r="500" spans="10:23" x14ac:dyDescent="0.25">
      <c r="J500" s="147">
        <v>740000904</v>
      </c>
      <c r="K500" s="148">
        <v>7197111802</v>
      </c>
      <c r="L500" s="149" t="s">
        <v>28</v>
      </c>
      <c r="M500" s="150">
        <v>40306</v>
      </c>
      <c r="N500" s="151" t="s">
        <v>14</v>
      </c>
      <c r="O500" s="151"/>
      <c r="P500" s="151"/>
      <c r="Q500" s="146"/>
      <c r="R500" s="151" t="s">
        <v>264</v>
      </c>
      <c r="S500" s="156">
        <v>730005878</v>
      </c>
      <c r="T500" s="153" t="s">
        <v>49</v>
      </c>
      <c r="U500" s="151" t="s">
        <v>635</v>
      </c>
      <c r="V500" s="154">
        <v>37766</v>
      </c>
      <c r="W500" s="149">
        <f t="shared" ca="1" si="7"/>
        <v>18</v>
      </c>
    </row>
    <row r="501" spans="10:23" x14ac:dyDescent="0.25">
      <c r="J501" s="147">
        <v>914006664</v>
      </c>
      <c r="K501" s="148">
        <v>5051682521</v>
      </c>
      <c r="L501" s="149" t="s">
        <v>15</v>
      </c>
      <c r="M501" s="150">
        <v>76557</v>
      </c>
      <c r="N501" s="151" t="s">
        <v>14</v>
      </c>
      <c r="O501" s="151"/>
      <c r="P501" s="151"/>
      <c r="Q501" s="146"/>
      <c r="R501" s="151" t="s">
        <v>664</v>
      </c>
      <c r="S501" s="156">
        <v>730001767</v>
      </c>
      <c r="T501" s="153" t="s">
        <v>30</v>
      </c>
      <c r="U501" s="151" t="s">
        <v>245</v>
      </c>
      <c r="V501" s="154">
        <v>38631</v>
      </c>
      <c r="W501" s="149">
        <f t="shared" ca="1" si="7"/>
        <v>16</v>
      </c>
    </row>
    <row r="502" spans="10:23" x14ac:dyDescent="0.25">
      <c r="J502" s="147">
        <v>774000445</v>
      </c>
      <c r="K502" s="148">
        <v>9707662359</v>
      </c>
      <c r="L502" s="149"/>
      <c r="M502" s="150">
        <v>93377</v>
      </c>
      <c r="N502" s="151" t="s">
        <v>25</v>
      </c>
      <c r="O502" s="151"/>
      <c r="P502" s="151"/>
      <c r="Q502" s="146"/>
      <c r="R502" s="151" t="s">
        <v>650</v>
      </c>
      <c r="S502" s="156">
        <v>731002170</v>
      </c>
      <c r="T502" s="153" t="s">
        <v>12</v>
      </c>
      <c r="U502" s="151" t="s">
        <v>709</v>
      </c>
      <c r="V502" s="154">
        <v>38117</v>
      </c>
      <c r="W502" s="149">
        <f t="shared" ca="1" si="7"/>
        <v>17</v>
      </c>
    </row>
    <row r="503" spans="10:23" x14ac:dyDescent="0.25">
      <c r="J503" s="155">
        <v>108001462</v>
      </c>
      <c r="K503" s="148">
        <v>7196971022</v>
      </c>
      <c r="L503" s="149" t="s">
        <v>40</v>
      </c>
      <c r="M503" s="150">
        <v>100804</v>
      </c>
      <c r="N503" s="151" t="s">
        <v>14</v>
      </c>
      <c r="O503" s="151"/>
      <c r="P503" s="151"/>
      <c r="Q503" s="146"/>
      <c r="R503" s="151" t="s">
        <v>720</v>
      </c>
      <c r="S503" s="156">
        <v>737003577</v>
      </c>
      <c r="T503" s="153" t="s">
        <v>30</v>
      </c>
      <c r="U503" s="151" t="s">
        <v>709</v>
      </c>
      <c r="V503" s="154">
        <v>35929</v>
      </c>
      <c r="W503" s="149">
        <f t="shared" ca="1" si="7"/>
        <v>23</v>
      </c>
    </row>
    <row r="504" spans="10:23" x14ac:dyDescent="0.25">
      <c r="J504" s="147">
        <v>935007881</v>
      </c>
      <c r="K504" s="148">
        <v>3033679666</v>
      </c>
      <c r="L504" s="149" t="s">
        <v>19</v>
      </c>
      <c r="M504" s="150">
        <v>50312</v>
      </c>
      <c r="N504" s="151" t="s">
        <v>14</v>
      </c>
      <c r="O504" s="151"/>
      <c r="P504" s="151"/>
      <c r="Q504" s="146"/>
      <c r="R504" s="151" t="s">
        <v>769</v>
      </c>
      <c r="S504" s="156">
        <v>740009940</v>
      </c>
      <c r="T504" s="153" t="s">
        <v>12</v>
      </c>
      <c r="U504" s="151" t="s">
        <v>1649</v>
      </c>
      <c r="V504" s="154">
        <v>37018</v>
      </c>
      <c r="W504" s="149">
        <f t="shared" ca="1" si="7"/>
        <v>20</v>
      </c>
    </row>
    <row r="505" spans="10:23" x14ac:dyDescent="0.25">
      <c r="J505" s="147">
        <v>542002722</v>
      </c>
      <c r="K505" s="148">
        <v>3036446519</v>
      </c>
      <c r="L505" s="149" t="s">
        <v>40</v>
      </c>
      <c r="M505" s="150">
        <v>92379</v>
      </c>
      <c r="N505" s="151" t="s">
        <v>18</v>
      </c>
      <c r="O505" s="151"/>
      <c r="P505" s="151"/>
      <c r="Q505" s="146"/>
      <c r="R505" s="151" t="s">
        <v>790</v>
      </c>
      <c r="S505" s="156">
        <v>740000904</v>
      </c>
      <c r="T505" s="153" t="s">
        <v>35</v>
      </c>
      <c r="U505" s="151" t="s">
        <v>1639</v>
      </c>
      <c r="V505" s="154">
        <v>39037</v>
      </c>
      <c r="W505" s="149">
        <f t="shared" ca="1" si="7"/>
        <v>15</v>
      </c>
    </row>
    <row r="506" spans="10:23" x14ac:dyDescent="0.25">
      <c r="J506" s="147">
        <v>656005972</v>
      </c>
      <c r="K506" s="148">
        <v>5054125294</v>
      </c>
      <c r="L506" s="149" t="s">
        <v>15</v>
      </c>
      <c r="M506" s="150">
        <v>97028</v>
      </c>
      <c r="N506" s="151" t="s">
        <v>14</v>
      </c>
      <c r="O506" s="151"/>
      <c r="P506" s="151"/>
      <c r="Q506" s="146"/>
      <c r="R506" s="151" t="s">
        <v>500</v>
      </c>
      <c r="S506" s="156">
        <v>740003284</v>
      </c>
      <c r="T506" s="153" t="s">
        <v>30</v>
      </c>
      <c r="U506" s="151" t="s">
        <v>1644</v>
      </c>
      <c r="V506" s="154">
        <v>38627</v>
      </c>
      <c r="W506" s="149">
        <f t="shared" ca="1" si="7"/>
        <v>16</v>
      </c>
    </row>
    <row r="507" spans="10:23" x14ac:dyDescent="0.25">
      <c r="J507" s="147">
        <v>286009606</v>
      </c>
      <c r="K507" s="148">
        <v>9702602559</v>
      </c>
      <c r="L507" s="149"/>
      <c r="M507" s="150">
        <v>35713</v>
      </c>
      <c r="N507" s="151" t="s">
        <v>22</v>
      </c>
      <c r="O507" s="151"/>
      <c r="P507" s="151"/>
      <c r="Q507" s="146"/>
      <c r="R507" s="151" t="s">
        <v>778</v>
      </c>
      <c r="S507" s="156">
        <v>743008004</v>
      </c>
      <c r="T507" s="153" t="s">
        <v>49</v>
      </c>
      <c r="U507" s="151" t="s">
        <v>245</v>
      </c>
      <c r="V507" s="154">
        <v>38524</v>
      </c>
      <c r="W507" s="149">
        <f t="shared" ca="1" si="7"/>
        <v>16</v>
      </c>
    </row>
    <row r="508" spans="10:23" x14ac:dyDescent="0.25">
      <c r="J508" s="147">
        <v>936003296</v>
      </c>
      <c r="K508" s="148">
        <v>5054618773</v>
      </c>
      <c r="L508" s="149" t="s">
        <v>15</v>
      </c>
      <c r="M508" s="150">
        <v>62765</v>
      </c>
      <c r="N508" s="151" t="s">
        <v>14</v>
      </c>
      <c r="O508" s="151"/>
      <c r="P508" s="151"/>
      <c r="Q508" s="146"/>
      <c r="R508" s="151" t="s">
        <v>725</v>
      </c>
      <c r="S508" s="156">
        <v>745006469</v>
      </c>
      <c r="T508" s="153" t="s">
        <v>27</v>
      </c>
      <c r="U508" s="151" t="s">
        <v>1649</v>
      </c>
      <c r="V508" s="154">
        <v>40347</v>
      </c>
      <c r="W508" s="149">
        <f t="shared" ca="1" si="7"/>
        <v>11</v>
      </c>
    </row>
    <row r="509" spans="10:23" x14ac:dyDescent="0.25">
      <c r="J509" s="147">
        <v>247000806</v>
      </c>
      <c r="K509" s="148">
        <v>9704936058</v>
      </c>
      <c r="L509" s="149" t="s">
        <v>15</v>
      </c>
      <c r="M509" s="150">
        <v>97828</v>
      </c>
      <c r="N509" s="151" t="s">
        <v>14</v>
      </c>
      <c r="O509" s="151"/>
      <c r="P509" s="151"/>
      <c r="Q509" s="146"/>
      <c r="R509" s="151" t="s">
        <v>1628</v>
      </c>
      <c r="S509" s="156">
        <v>748000763</v>
      </c>
      <c r="T509" s="153" t="s">
        <v>35</v>
      </c>
      <c r="U509" s="151" t="s">
        <v>1639</v>
      </c>
      <c r="V509" s="154">
        <v>37661</v>
      </c>
      <c r="W509" s="149">
        <f t="shared" ca="1" si="7"/>
        <v>18</v>
      </c>
    </row>
    <row r="510" spans="10:23" x14ac:dyDescent="0.25">
      <c r="J510" s="155">
        <v>665009296</v>
      </c>
      <c r="K510" s="148">
        <v>3033558443</v>
      </c>
      <c r="L510" s="149" t="s">
        <v>15</v>
      </c>
      <c r="M510" s="150">
        <v>105368</v>
      </c>
      <c r="N510" s="151" t="s">
        <v>14</v>
      </c>
      <c r="O510" s="151"/>
      <c r="P510" s="151"/>
      <c r="Q510" s="146"/>
      <c r="R510" s="151" t="s">
        <v>701</v>
      </c>
      <c r="S510" s="156">
        <v>749002975</v>
      </c>
      <c r="T510" s="153" t="s">
        <v>24</v>
      </c>
      <c r="U510" s="151" t="s">
        <v>1649</v>
      </c>
      <c r="V510" s="154">
        <v>37623</v>
      </c>
      <c r="W510" s="149">
        <f t="shared" ca="1" si="7"/>
        <v>19</v>
      </c>
    </row>
    <row r="511" spans="10:23" x14ac:dyDescent="0.25">
      <c r="J511" s="147">
        <v>430002752</v>
      </c>
      <c r="K511" s="148">
        <v>9706194175</v>
      </c>
      <c r="L511" s="149" t="s">
        <v>15</v>
      </c>
      <c r="M511" s="150">
        <v>104296</v>
      </c>
      <c r="N511" s="151" t="s">
        <v>14</v>
      </c>
      <c r="O511" s="151"/>
      <c r="P511" s="151"/>
      <c r="Q511" s="146"/>
      <c r="R511" s="151" t="s">
        <v>706</v>
      </c>
      <c r="S511" s="156">
        <v>751003836</v>
      </c>
      <c r="T511" s="153" t="s">
        <v>30</v>
      </c>
      <c r="U511" s="151" t="s">
        <v>635</v>
      </c>
      <c r="V511" s="154">
        <v>38236</v>
      </c>
      <c r="W511" s="149">
        <f t="shared" ca="1" si="7"/>
        <v>17</v>
      </c>
    </row>
    <row r="512" spans="10:23" x14ac:dyDescent="0.25">
      <c r="J512" s="147">
        <v>435009601</v>
      </c>
      <c r="K512" s="148">
        <v>7198252392</v>
      </c>
      <c r="L512" s="149" t="s">
        <v>28</v>
      </c>
      <c r="M512" s="150">
        <v>122701</v>
      </c>
      <c r="N512" s="151" t="s">
        <v>14</v>
      </c>
      <c r="O512" s="151"/>
      <c r="P512" s="151"/>
      <c r="Q512" s="146"/>
      <c r="R512" s="151" t="s">
        <v>401</v>
      </c>
      <c r="S512" s="156">
        <v>751006815</v>
      </c>
      <c r="T512" s="153" t="s">
        <v>24</v>
      </c>
      <c r="U512" s="151" t="s">
        <v>1730</v>
      </c>
      <c r="V512" s="154">
        <v>42257</v>
      </c>
      <c r="W512" s="149">
        <f t="shared" ca="1" si="7"/>
        <v>6</v>
      </c>
    </row>
    <row r="513" spans="10:23" x14ac:dyDescent="0.25">
      <c r="J513" s="147">
        <v>357003095</v>
      </c>
      <c r="K513" s="148">
        <v>3036098293</v>
      </c>
      <c r="L513" s="149"/>
      <c r="M513" s="150">
        <v>55704</v>
      </c>
      <c r="N513" s="151" t="s">
        <v>22</v>
      </c>
      <c r="O513" s="151"/>
      <c r="P513" s="151"/>
      <c r="Q513" s="146"/>
      <c r="R513" s="151" t="s">
        <v>190</v>
      </c>
      <c r="S513" s="156">
        <v>753002270</v>
      </c>
      <c r="T513" s="153" t="s">
        <v>30</v>
      </c>
      <c r="U513" s="151" t="s">
        <v>1639</v>
      </c>
      <c r="V513" s="154">
        <v>35107</v>
      </c>
      <c r="W513" s="149">
        <f t="shared" ca="1" si="7"/>
        <v>25</v>
      </c>
    </row>
    <row r="514" spans="10:23" x14ac:dyDescent="0.25">
      <c r="J514" s="147">
        <v>720004885</v>
      </c>
      <c r="K514" s="148">
        <v>7198973095</v>
      </c>
      <c r="L514" s="149" t="s">
        <v>40</v>
      </c>
      <c r="M514" s="150">
        <v>124927</v>
      </c>
      <c r="N514" s="151" t="s">
        <v>14</v>
      </c>
      <c r="O514" s="151"/>
      <c r="P514" s="151"/>
      <c r="Q514" s="146"/>
      <c r="R514" s="151" t="s">
        <v>742</v>
      </c>
      <c r="S514" s="156">
        <v>753004161</v>
      </c>
      <c r="T514" s="153" t="s">
        <v>35</v>
      </c>
      <c r="U514" s="151" t="s">
        <v>1676</v>
      </c>
      <c r="V514" s="154">
        <v>42323</v>
      </c>
      <c r="W514" s="149">
        <f t="shared" ref="W514:W577" ca="1" si="8">DATEDIF(V514,TODAY(),"Y")</f>
        <v>6</v>
      </c>
    </row>
    <row r="515" spans="10:23" x14ac:dyDescent="0.25">
      <c r="J515" s="147">
        <v>515007771</v>
      </c>
      <c r="K515" s="148">
        <v>3035882405</v>
      </c>
      <c r="L515" s="149" t="s">
        <v>15</v>
      </c>
      <c r="M515" s="150">
        <v>121794</v>
      </c>
      <c r="N515" s="151" t="s">
        <v>14</v>
      </c>
      <c r="O515" s="151"/>
      <c r="P515" s="151"/>
      <c r="Q515" s="146"/>
      <c r="R515" s="151" t="s">
        <v>254</v>
      </c>
      <c r="S515" s="156">
        <v>756009641</v>
      </c>
      <c r="T515" s="153" t="s">
        <v>30</v>
      </c>
      <c r="U515" s="151" t="s">
        <v>1644</v>
      </c>
      <c r="V515" s="154">
        <v>40286</v>
      </c>
      <c r="W515" s="149">
        <f t="shared" ca="1" si="8"/>
        <v>11</v>
      </c>
    </row>
    <row r="516" spans="10:23" x14ac:dyDescent="0.25">
      <c r="J516" s="147">
        <v>588006944</v>
      </c>
      <c r="K516" s="148">
        <v>3034924736</v>
      </c>
      <c r="L516" s="149"/>
      <c r="M516" s="150">
        <v>25992</v>
      </c>
      <c r="N516" s="151" t="s">
        <v>22</v>
      </c>
      <c r="O516" s="151"/>
      <c r="P516" s="151"/>
      <c r="Q516" s="146"/>
      <c r="R516" s="151" t="s">
        <v>390</v>
      </c>
      <c r="S516" s="156">
        <v>757001875</v>
      </c>
      <c r="T516" s="153" t="s">
        <v>30</v>
      </c>
      <c r="U516" s="151" t="s">
        <v>245</v>
      </c>
      <c r="V516" s="154">
        <v>42127</v>
      </c>
      <c r="W516" s="149">
        <f t="shared" ca="1" si="8"/>
        <v>6</v>
      </c>
    </row>
    <row r="517" spans="10:23" x14ac:dyDescent="0.25">
      <c r="J517" s="147">
        <v>895003624</v>
      </c>
      <c r="K517" s="148">
        <v>5056711140</v>
      </c>
      <c r="L517" s="149" t="s">
        <v>15</v>
      </c>
      <c r="M517" s="150">
        <v>87937</v>
      </c>
      <c r="N517" s="151" t="s">
        <v>14</v>
      </c>
      <c r="O517" s="151"/>
      <c r="P517" s="151"/>
      <c r="Q517" s="146"/>
      <c r="R517" s="151" t="s">
        <v>619</v>
      </c>
      <c r="S517" s="156">
        <v>758008512</v>
      </c>
      <c r="T517" s="153" t="s">
        <v>35</v>
      </c>
      <c r="U517" s="151" t="s">
        <v>709</v>
      </c>
      <c r="V517" s="154">
        <v>42604</v>
      </c>
      <c r="W517" s="149">
        <f t="shared" ca="1" si="8"/>
        <v>5</v>
      </c>
    </row>
    <row r="518" spans="10:23" x14ac:dyDescent="0.25">
      <c r="J518" s="147">
        <v>354005778</v>
      </c>
      <c r="K518" s="148">
        <v>9707405629</v>
      </c>
      <c r="L518" s="149" t="s">
        <v>15</v>
      </c>
      <c r="M518" s="150">
        <v>65251</v>
      </c>
      <c r="N518" s="151" t="s">
        <v>14</v>
      </c>
      <c r="O518" s="151"/>
      <c r="P518" s="151"/>
      <c r="Q518" s="146"/>
      <c r="R518" s="151" t="s">
        <v>222</v>
      </c>
      <c r="S518" s="156">
        <v>760008556</v>
      </c>
      <c r="T518" s="153" t="s">
        <v>24</v>
      </c>
      <c r="U518" s="151" t="s">
        <v>1691</v>
      </c>
      <c r="V518" s="154">
        <v>38067</v>
      </c>
      <c r="W518" s="149">
        <f t="shared" ca="1" si="8"/>
        <v>17</v>
      </c>
    </row>
    <row r="519" spans="10:23" x14ac:dyDescent="0.25">
      <c r="J519" s="147">
        <v>129009571</v>
      </c>
      <c r="K519" s="148">
        <v>7198999194</v>
      </c>
      <c r="L519" s="149"/>
      <c r="M519" s="150">
        <v>71844</v>
      </c>
      <c r="N519" s="151" t="s">
        <v>22</v>
      </c>
      <c r="O519" s="151"/>
      <c r="P519" s="151"/>
      <c r="Q519" s="146"/>
      <c r="R519" s="151" t="s">
        <v>214</v>
      </c>
      <c r="S519" s="156">
        <v>761008700</v>
      </c>
      <c r="T519" s="153" t="s">
        <v>49</v>
      </c>
      <c r="U519" s="151" t="s">
        <v>1691</v>
      </c>
      <c r="V519" s="154">
        <v>37666</v>
      </c>
      <c r="W519" s="149">
        <f t="shared" ca="1" si="8"/>
        <v>18</v>
      </c>
    </row>
    <row r="520" spans="10:23" x14ac:dyDescent="0.25">
      <c r="J520" s="147">
        <v>117000499</v>
      </c>
      <c r="K520" s="148">
        <v>3031765611</v>
      </c>
      <c r="L520" s="149" t="s">
        <v>55</v>
      </c>
      <c r="M520" s="150">
        <v>114735</v>
      </c>
      <c r="N520" s="151" t="s">
        <v>14</v>
      </c>
      <c r="O520" s="151"/>
      <c r="P520" s="151"/>
      <c r="Q520" s="146"/>
      <c r="R520" s="151" t="s">
        <v>343</v>
      </c>
      <c r="S520" s="156">
        <v>761000800</v>
      </c>
      <c r="T520" s="153" t="s">
        <v>12</v>
      </c>
      <c r="U520" s="151" t="s">
        <v>1649</v>
      </c>
      <c r="V520" s="154">
        <v>35562</v>
      </c>
      <c r="W520" s="149">
        <f t="shared" ca="1" si="8"/>
        <v>24</v>
      </c>
    </row>
    <row r="521" spans="10:23" x14ac:dyDescent="0.25">
      <c r="J521" s="147">
        <v>154001757</v>
      </c>
      <c r="K521" s="148">
        <v>3034626281</v>
      </c>
      <c r="L521" s="149"/>
      <c r="M521" s="150">
        <v>28167</v>
      </c>
      <c r="N521" s="151" t="s">
        <v>22</v>
      </c>
      <c r="O521" s="151"/>
      <c r="P521" s="151"/>
      <c r="Q521" s="146"/>
      <c r="R521" s="151" t="s">
        <v>34</v>
      </c>
      <c r="S521" s="156">
        <v>762007837</v>
      </c>
      <c r="T521" s="153" t="s">
        <v>35</v>
      </c>
      <c r="U521" s="151" t="s">
        <v>1686</v>
      </c>
      <c r="V521" s="154">
        <v>40151</v>
      </c>
      <c r="W521" s="149">
        <f t="shared" ca="1" si="8"/>
        <v>12</v>
      </c>
    </row>
    <row r="522" spans="10:23" x14ac:dyDescent="0.25">
      <c r="J522" s="147">
        <v>223009864</v>
      </c>
      <c r="K522" s="148">
        <v>3033162442</v>
      </c>
      <c r="L522" s="149" t="s">
        <v>19</v>
      </c>
      <c r="M522" s="150">
        <v>80100</v>
      </c>
      <c r="N522" s="151" t="s">
        <v>14</v>
      </c>
      <c r="O522" s="151"/>
      <c r="P522" s="151"/>
      <c r="Q522" s="146"/>
      <c r="R522" s="151" t="s">
        <v>393</v>
      </c>
      <c r="S522" s="156">
        <v>763003865</v>
      </c>
      <c r="T522" s="153" t="s">
        <v>27</v>
      </c>
      <c r="U522" s="151" t="s">
        <v>13</v>
      </c>
      <c r="V522" s="154">
        <v>41371</v>
      </c>
      <c r="W522" s="149">
        <f t="shared" ca="1" si="8"/>
        <v>8</v>
      </c>
    </row>
    <row r="523" spans="10:23" x14ac:dyDescent="0.25">
      <c r="J523" s="147">
        <v>672001950</v>
      </c>
      <c r="K523" s="148">
        <v>7195085809</v>
      </c>
      <c r="L523" s="149"/>
      <c r="M523" s="150">
        <v>42259</v>
      </c>
      <c r="N523" s="151" t="s">
        <v>22</v>
      </c>
      <c r="O523" s="151"/>
      <c r="P523" s="151"/>
      <c r="Q523" s="146"/>
      <c r="R523" s="151" t="s">
        <v>98</v>
      </c>
      <c r="S523" s="156">
        <v>763008893</v>
      </c>
      <c r="T523" s="153" t="s">
        <v>35</v>
      </c>
      <c r="U523" s="151" t="s">
        <v>1676</v>
      </c>
      <c r="V523" s="154">
        <v>37863</v>
      </c>
      <c r="W523" s="149">
        <f t="shared" ca="1" si="8"/>
        <v>18</v>
      </c>
    </row>
    <row r="524" spans="10:23" x14ac:dyDescent="0.25">
      <c r="J524" s="147">
        <v>917009448</v>
      </c>
      <c r="K524" s="148">
        <v>7197226463</v>
      </c>
      <c r="L524" s="149" t="s">
        <v>15</v>
      </c>
      <c r="M524" s="150">
        <v>47360</v>
      </c>
      <c r="N524" s="151" t="s">
        <v>14</v>
      </c>
      <c r="O524" s="151"/>
      <c r="P524" s="151"/>
      <c r="Q524" s="146"/>
      <c r="R524" s="151" t="s">
        <v>189</v>
      </c>
      <c r="S524" s="156">
        <v>764005137</v>
      </c>
      <c r="T524" s="153" t="s">
        <v>35</v>
      </c>
      <c r="U524" s="151" t="s">
        <v>1644</v>
      </c>
      <c r="V524" s="154">
        <v>39090</v>
      </c>
      <c r="W524" s="149">
        <f t="shared" ca="1" si="8"/>
        <v>15</v>
      </c>
    </row>
    <row r="525" spans="10:23" x14ac:dyDescent="0.25">
      <c r="J525" s="147">
        <v>313001602</v>
      </c>
      <c r="K525" s="148">
        <v>5056079829</v>
      </c>
      <c r="L525" s="149" t="s">
        <v>15</v>
      </c>
      <c r="M525" s="150">
        <v>120511</v>
      </c>
      <c r="N525" s="151" t="s">
        <v>14</v>
      </c>
      <c r="O525" s="151"/>
      <c r="P525" s="151"/>
      <c r="Q525" s="146"/>
      <c r="R525" s="151" t="s">
        <v>267</v>
      </c>
      <c r="S525" s="156">
        <v>766004790</v>
      </c>
      <c r="T525" s="153" t="s">
        <v>35</v>
      </c>
      <c r="U525" s="151" t="s">
        <v>529</v>
      </c>
      <c r="V525" s="154">
        <v>35460</v>
      </c>
      <c r="W525" s="149">
        <f t="shared" ca="1" si="8"/>
        <v>24</v>
      </c>
    </row>
    <row r="526" spans="10:23" x14ac:dyDescent="0.25">
      <c r="J526" s="147">
        <v>814006756</v>
      </c>
      <c r="K526" s="148">
        <v>5051653055</v>
      </c>
      <c r="L526" s="149"/>
      <c r="M526" s="150">
        <v>109216</v>
      </c>
      <c r="N526" s="151" t="s">
        <v>25</v>
      </c>
      <c r="O526" s="151"/>
      <c r="P526" s="151"/>
      <c r="Q526" s="146"/>
      <c r="R526" s="151" t="s">
        <v>588</v>
      </c>
      <c r="S526" s="156">
        <v>767000698</v>
      </c>
      <c r="T526" s="153" t="s">
        <v>35</v>
      </c>
      <c r="U526" s="151" t="s">
        <v>635</v>
      </c>
      <c r="V526" s="154">
        <v>38566</v>
      </c>
      <c r="W526" s="149">
        <f t="shared" ca="1" si="8"/>
        <v>16</v>
      </c>
    </row>
    <row r="527" spans="10:23" x14ac:dyDescent="0.25">
      <c r="J527" s="147">
        <v>155002848</v>
      </c>
      <c r="K527" s="148">
        <v>5051517218</v>
      </c>
      <c r="L527" s="149" t="s">
        <v>40</v>
      </c>
      <c r="M527" s="150">
        <v>119718</v>
      </c>
      <c r="N527" s="151" t="s">
        <v>14</v>
      </c>
      <c r="O527" s="151"/>
      <c r="P527" s="151"/>
      <c r="Q527" s="146"/>
      <c r="R527" s="151" t="s">
        <v>807</v>
      </c>
      <c r="S527" s="156">
        <v>768000144</v>
      </c>
      <c r="T527" s="153" t="s">
        <v>30</v>
      </c>
      <c r="U527" s="151" t="s">
        <v>709</v>
      </c>
      <c r="V527" s="154">
        <v>36210</v>
      </c>
      <c r="W527" s="149">
        <f t="shared" ca="1" si="8"/>
        <v>22</v>
      </c>
    </row>
    <row r="528" spans="10:23" x14ac:dyDescent="0.25">
      <c r="J528" s="147">
        <v>795004220</v>
      </c>
      <c r="K528" s="148">
        <v>5053744359</v>
      </c>
      <c r="L528" s="149" t="s">
        <v>28</v>
      </c>
      <c r="M528" s="150">
        <v>127134</v>
      </c>
      <c r="N528" s="151" t="s">
        <v>18</v>
      </c>
      <c r="O528" s="151"/>
      <c r="P528" s="151"/>
      <c r="Q528" s="146"/>
      <c r="R528" s="151" t="s">
        <v>483</v>
      </c>
      <c r="S528" s="156">
        <v>770008594</v>
      </c>
      <c r="T528" s="153" t="s">
        <v>30</v>
      </c>
      <c r="U528" s="151" t="s">
        <v>1746</v>
      </c>
      <c r="V528" s="154">
        <v>41341</v>
      </c>
      <c r="W528" s="149">
        <f t="shared" ca="1" si="8"/>
        <v>8</v>
      </c>
    </row>
    <row r="529" spans="10:23" x14ac:dyDescent="0.25">
      <c r="J529" s="147">
        <v>740003284</v>
      </c>
      <c r="K529" s="148">
        <v>3037237007</v>
      </c>
      <c r="L529" s="149"/>
      <c r="M529" s="150">
        <v>53448</v>
      </c>
      <c r="N529" s="151" t="s">
        <v>22</v>
      </c>
      <c r="O529" s="151"/>
      <c r="P529" s="151"/>
      <c r="Q529" s="146"/>
      <c r="R529" s="151" t="s">
        <v>349</v>
      </c>
      <c r="S529" s="156">
        <v>772005528</v>
      </c>
      <c r="T529" s="153" t="s">
        <v>27</v>
      </c>
      <c r="U529" s="151" t="s">
        <v>1647</v>
      </c>
      <c r="V529" s="154">
        <v>37864</v>
      </c>
      <c r="W529" s="149">
        <f t="shared" ca="1" si="8"/>
        <v>18</v>
      </c>
    </row>
    <row r="530" spans="10:23" x14ac:dyDescent="0.25">
      <c r="J530" s="147">
        <v>645009312</v>
      </c>
      <c r="K530" s="148">
        <v>9701535362</v>
      </c>
      <c r="L530" s="149" t="s">
        <v>40</v>
      </c>
      <c r="M530" s="150">
        <v>63150</v>
      </c>
      <c r="N530" s="151" t="s">
        <v>14</v>
      </c>
      <c r="O530" s="151"/>
      <c r="P530" s="151"/>
      <c r="Q530" s="146"/>
      <c r="R530" s="151" t="s">
        <v>436</v>
      </c>
      <c r="S530" s="156">
        <v>773004253</v>
      </c>
      <c r="T530" s="153" t="s">
        <v>12</v>
      </c>
      <c r="U530" s="151" t="s">
        <v>1649</v>
      </c>
      <c r="V530" s="154">
        <v>37870</v>
      </c>
      <c r="W530" s="149">
        <f t="shared" ca="1" si="8"/>
        <v>18</v>
      </c>
    </row>
    <row r="531" spans="10:23" x14ac:dyDescent="0.25">
      <c r="J531" s="147">
        <v>846007053</v>
      </c>
      <c r="K531" s="148">
        <v>9704888110</v>
      </c>
      <c r="L531" s="149" t="s">
        <v>19</v>
      </c>
      <c r="M531" s="150">
        <v>90230</v>
      </c>
      <c r="N531" s="151" t="s">
        <v>14</v>
      </c>
      <c r="O531" s="151"/>
      <c r="P531" s="151"/>
      <c r="Q531" s="146"/>
      <c r="R531" s="151" t="s">
        <v>419</v>
      </c>
      <c r="S531" s="156">
        <v>774003171</v>
      </c>
      <c r="T531" s="153" t="s">
        <v>27</v>
      </c>
      <c r="U531" s="151" t="s">
        <v>1676</v>
      </c>
      <c r="V531" s="154">
        <v>42183</v>
      </c>
      <c r="W531" s="149">
        <f t="shared" ca="1" si="8"/>
        <v>6</v>
      </c>
    </row>
    <row r="532" spans="10:23" x14ac:dyDescent="0.25">
      <c r="J532" s="147">
        <v>955001593</v>
      </c>
      <c r="K532" s="148">
        <v>7197764351</v>
      </c>
      <c r="L532" s="149" t="s">
        <v>15</v>
      </c>
      <c r="M532" s="150">
        <v>115910</v>
      </c>
      <c r="N532" s="151" t="s">
        <v>14</v>
      </c>
      <c r="O532" s="151"/>
      <c r="P532" s="151"/>
      <c r="Q532" s="146"/>
      <c r="R532" s="151" t="s">
        <v>460</v>
      </c>
      <c r="S532" s="156">
        <v>774000445</v>
      </c>
      <c r="T532" s="153" t="s">
        <v>27</v>
      </c>
      <c r="U532" s="151" t="s">
        <v>245</v>
      </c>
      <c r="V532" s="154">
        <v>41671</v>
      </c>
      <c r="W532" s="149">
        <f t="shared" ca="1" si="8"/>
        <v>7</v>
      </c>
    </row>
    <row r="533" spans="10:23" x14ac:dyDescent="0.25">
      <c r="J533" s="147">
        <v>352005870</v>
      </c>
      <c r="K533" s="148">
        <v>3035717431</v>
      </c>
      <c r="L533" s="149" t="s">
        <v>15</v>
      </c>
      <c r="M533" s="150">
        <v>49281</v>
      </c>
      <c r="N533" s="151" t="s">
        <v>14</v>
      </c>
      <c r="O533" s="151"/>
      <c r="P533" s="151"/>
      <c r="Q533" s="146"/>
      <c r="R533" s="151" t="s">
        <v>1630</v>
      </c>
      <c r="S533" s="156">
        <v>775006154</v>
      </c>
      <c r="T533" s="153" t="s">
        <v>30</v>
      </c>
      <c r="U533" s="151" t="s">
        <v>635</v>
      </c>
      <c r="V533" s="154">
        <v>35609</v>
      </c>
      <c r="W533" s="149">
        <f t="shared" ca="1" si="8"/>
        <v>24</v>
      </c>
    </row>
    <row r="534" spans="10:23" x14ac:dyDescent="0.25">
      <c r="J534" s="147">
        <v>354001843</v>
      </c>
      <c r="K534" s="148">
        <v>5055526537</v>
      </c>
      <c r="L534" s="149" t="s">
        <v>55</v>
      </c>
      <c r="M534" s="150">
        <v>103350</v>
      </c>
      <c r="N534" s="151" t="s">
        <v>14</v>
      </c>
      <c r="O534" s="151"/>
      <c r="P534" s="151"/>
      <c r="Q534" s="146"/>
      <c r="R534" s="151" t="s">
        <v>97</v>
      </c>
      <c r="S534" s="156">
        <v>775006995</v>
      </c>
      <c r="T534" s="153" t="s">
        <v>30</v>
      </c>
      <c r="U534" s="151" t="s">
        <v>1647</v>
      </c>
      <c r="V534" s="154">
        <v>38932</v>
      </c>
      <c r="W534" s="149">
        <f t="shared" ca="1" si="8"/>
        <v>15</v>
      </c>
    </row>
    <row r="535" spans="10:23" x14ac:dyDescent="0.25">
      <c r="J535" s="155">
        <v>213000113</v>
      </c>
      <c r="K535" s="148">
        <v>5057102355</v>
      </c>
      <c r="L535" s="149" t="s">
        <v>55</v>
      </c>
      <c r="M535" s="150">
        <v>78977</v>
      </c>
      <c r="N535" s="151" t="s">
        <v>14</v>
      </c>
      <c r="O535" s="151"/>
      <c r="P535" s="151"/>
      <c r="Q535" s="146"/>
      <c r="R535" s="151" t="s">
        <v>481</v>
      </c>
      <c r="S535" s="156">
        <v>775006957</v>
      </c>
      <c r="T535" s="153" t="s">
        <v>30</v>
      </c>
      <c r="U535" s="151" t="s">
        <v>1686</v>
      </c>
      <c r="V535" s="154">
        <v>35566</v>
      </c>
      <c r="W535" s="149">
        <f t="shared" ca="1" si="8"/>
        <v>24</v>
      </c>
    </row>
    <row r="536" spans="10:23" x14ac:dyDescent="0.25">
      <c r="J536" s="147">
        <v>501005712</v>
      </c>
      <c r="K536" s="148">
        <v>7198611970</v>
      </c>
      <c r="L536" s="149" t="s">
        <v>40</v>
      </c>
      <c r="M536" s="150">
        <v>107231</v>
      </c>
      <c r="N536" s="151" t="s">
        <v>18</v>
      </c>
      <c r="O536" s="151"/>
      <c r="P536" s="151"/>
      <c r="Q536" s="146"/>
      <c r="R536" s="151" t="s">
        <v>691</v>
      </c>
      <c r="S536" s="156">
        <v>776007109</v>
      </c>
      <c r="T536" s="153" t="s">
        <v>49</v>
      </c>
      <c r="U536" s="151" t="s">
        <v>1730</v>
      </c>
      <c r="V536" s="154">
        <v>35541</v>
      </c>
      <c r="W536" s="149">
        <f t="shared" ca="1" si="8"/>
        <v>24</v>
      </c>
    </row>
    <row r="537" spans="10:23" x14ac:dyDescent="0.25">
      <c r="J537" s="147">
        <v>342004383</v>
      </c>
      <c r="K537" s="148">
        <v>7192581491</v>
      </c>
      <c r="L537" s="149"/>
      <c r="M537" s="150">
        <v>92414</v>
      </c>
      <c r="N537" s="151" t="s">
        <v>22</v>
      </c>
      <c r="O537" s="151"/>
      <c r="P537" s="151"/>
      <c r="Q537" s="146"/>
      <c r="R537" s="151" t="s">
        <v>21</v>
      </c>
      <c r="S537" s="156">
        <v>776002183</v>
      </c>
      <c r="T537" s="153" t="s">
        <v>49</v>
      </c>
      <c r="U537" s="151" t="s">
        <v>1686</v>
      </c>
      <c r="V537" s="154">
        <v>37057</v>
      </c>
      <c r="W537" s="149">
        <f t="shared" ca="1" si="8"/>
        <v>20</v>
      </c>
    </row>
    <row r="538" spans="10:23" x14ac:dyDescent="0.25">
      <c r="J538" s="147">
        <v>939009698</v>
      </c>
      <c r="K538" s="148">
        <v>7198443818</v>
      </c>
      <c r="L538" s="149" t="s">
        <v>55</v>
      </c>
      <c r="M538" s="150">
        <v>114456</v>
      </c>
      <c r="N538" s="151" t="s">
        <v>14</v>
      </c>
      <c r="O538" s="151"/>
      <c r="P538" s="151"/>
      <c r="Q538" s="146"/>
      <c r="R538" s="151" t="s">
        <v>157</v>
      </c>
      <c r="S538" s="156">
        <v>778005491</v>
      </c>
      <c r="T538" s="153" t="s">
        <v>30</v>
      </c>
      <c r="U538" s="151" t="s">
        <v>245</v>
      </c>
      <c r="V538" s="154">
        <v>38901</v>
      </c>
      <c r="W538" s="149">
        <f t="shared" ca="1" si="8"/>
        <v>15</v>
      </c>
    </row>
    <row r="539" spans="10:23" x14ac:dyDescent="0.25">
      <c r="J539" s="147">
        <v>435007144</v>
      </c>
      <c r="K539" s="148">
        <v>5056965088</v>
      </c>
      <c r="L539" s="149" t="s">
        <v>55</v>
      </c>
      <c r="M539" s="150">
        <v>74696</v>
      </c>
      <c r="N539" s="151" t="s">
        <v>14</v>
      </c>
      <c r="O539" s="151"/>
      <c r="P539" s="151"/>
      <c r="Q539" s="146"/>
      <c r="R539" s="151" t="s">
        <v>431</v>
      </c>
      <c r="S539" s="156">
        <v>778008670</v>
      </c>
      <c r="T539" s="153" t="s">
        <v>12</v>
      </c>
      <c r="U539" s="151" t="s">
        <v>245</v>
      </c>
      <c r="V539" s="154">
        <v>41754</v>
      </c>
      <c r="W539" s="149">
        <f t="shared" ca="1" si="8"/>
        <v>7</v>
      </c>
    </row>
    <row r="540" spans="10:23" x14ac:dyDescent="0.25">
      <c r="J540" s="155">
        <v>773004253</v>
      </c>
      <c r="K540" s="148">
        <v>5051971988</v>
      </c>
      <c r="L540" s="149"/>
      <c r="M540" s="150">
        <v>106812</v>
      </c>
      <c r="N540" s="151" t="s">
        <v>25</v>
      </c>
      <c r="O540" s="151"/>
      <c r="P540" s="151"/>
      <c r="Q540" s="146"/>
      <c r="R540" s="151" t="s">
        <v>185</v>
      </c>
      <c r="S540" s="156">
        <v>778004872</v>
      </c>
      <c r="T540" s="153" t="s">
        <v>49</v>
      </c>
      <c r="U540" s="151" t="s">
        <v>1649</v>
      </c>
      <c r="V540" s="154">
        <v>36839</v>
      </c>
      <c r="W540" s="149">
        <f t="shared" ca="1" si="8"/>
        <v>21</v>
      </c>
    </row>
    <row r="541" spans="10:23" x14ac:dyDescent="0.25">
      <c r="J541" s="147">
        <v>743008004</v>
      </c>
      <c r="K541" s="148">
        <v>3038426889</v>
      </c>
      <c r="L541" s="149"/>
      <c r="M541" s="150">
        <v>46174</v>
      </c>
      <c r="N541" s="151" t="s">
        <v>22</v>
      </c>
      <c r="O541" s="151"/>
      <c r="P541" s="151"/>
      <c r="Q541" s="146"/>
      <c r="R541" s="151" t="s">
        <v>743</v>
      </c>
      <c r="S541" s="156">
        <v>779008961</v>
      </c>
      <c r="T541" s="153" t="s">
        <v>35</v>
      </c>
      <c r="U541" s="151" t="s">
        <v>1686</v>
      </c>
      <c r="V541" s="154">
        <v>35502</v>
      </c>
      <c r="W541" s="149">
        <f t="shared" ca="1" si="8"/>
        <v>24</v>
      </c>
    </row>
    <row r="542" spans="10:23" x14ac:dyDescent="0.25">
      <c r="J542" s="147">
        <v>511004728</v>
      </c>
      <c r="K542" s="148">
        <v>3031591006</v>
      </c>
      <c r="L542" s="149"/>
      <c r="M542" s="150">
        <v>68475</v>
      </c>
      <c r="N542" s="151" t="s">
        <v>25</v>
      </c>
      <c r="O542" s="151"/>
      <c r="P542" s="151"/>
      <c r="Q542" s="146"/>
      <c r="R542" s="151" t="s">
        <v>1631</v>
      </c>
      <c r="S542" s="156">
        <v>779008913</v>
      </c>
      <c r="T542" s="153" t="s">
        <v>12</v>
      </c>
      <c r="U542" s="151" t="s">
        <v>1644</v>
      </c>
      <c r="V542" s="154">
        <v>37144</v>
      </c>
      <c r="W542" s="149">
        <f t="shared" ca="1" si="8"/>
        <v>20</v>
      </c>
    </row>
    <row r="543" spans="10:23" x14ac:dyDescent="0.25">
      <c r="J543" s="155">
        <v>437004721</v>
      </c>
      <c r="K543" s="148">
        <v>7196168483</v>
      </c>
      <c r="L543" s="149"/>
      <c r="M543" s="150">
        <v>39915</v>
      </c>
      <c r="N543" s="151" t="s">
        <v>25</v>
      </c>
      <c r="O543" s="151"/>
      <c r="P543" s="151"/>
      <c r="Q543" s="146"/>
      <c r="R543" s="151" t="s">
        <v>173</v>
      </c>
      <c r="S543" s="156">
        <v>781006535</v>
      </c>
      <c r="T543" s="153" t="s">
        <v>35</v>
      </c>
      <c r="U543" s="151" t="s">
        <v>1644</v>
      </c>
      <c r="V543" s="154">
        <v>42371</v>
      </c>
      <c r="W543" s="149">
        <f t="shared" ca="1" si="8"/>
        <v>6</v>
      </c>
    </row>
    <row r="544" spans="10:23" x14ac:dyDescent="0.25">
      <c r="J544" s="147">
        <v>559005262</v>
      </c>
      <c r="K544" s="148">
        <v>5052881600</v>
      </c>
      <c r="L544" s="149" t="s">
        <v>15</v>
      </c>
      <c r="M544" s="150">
        <v>50814</v>
      </c>
      <c r="N544" s="151" t="s">
        <v>18</v>
      </c>
      <c r="O544" s="151"/>
      <c r="P544" s="151"/>
      <c r="Q544" s="146"/>
      <c r="R544" s="151" t="s">
        <v>469</v>
      </c>
      <c r="S544" s="156">
        <v>781005463</v>
      </c>
      <c r="T544" s="153" t="s">
        <v>35</v>
      </c>
      <c r="U544" s="151" t="s">
        <v>245</v>
      </c>
      <c r="V544" s="154">
        <v>37513</v>
      </c>
      <c r="W544" s="149">
        <f t="shared" ca="1" si="8"/>
        <v>19</v>
      </c>
    </row>
    <row r="545" spans="10:23" x14ac:dyDescent="0.25">
      <c r="J545" s="147">
        <v>779008913</v>
      </c>
      <c r="K545" s="148">
        <v>7197077326</v>
      </c>
      <c r="L545" s="149" t="s">
        <v>28</v>
      </c>
      <c r="M545" s="150">
        <v>59813</v>
      </c>
      <c r="N545" s="151" t="s">
        <v>14</v>
      </c>
      <c r="O545" s="151"/>
      <c r="P545" s="151"/>
      <c r="Q545" s="146"/>
      <c r="R545" s="151" t="s">
        <v>162</v>
      </c>
      <c r="S545" s="156">
        <v>781004381</v>
      </c>
      <c r="T545" s="153" t="s">
        <v>30</v>
      </c>
      <c r="U545" s="151" t="s">
        <v>245</v>
      </c>
      <c r="V545" s="154">
        <v>38528</v>
      </c>
      <c r="W545" s="149">
        <f t="shared" ca="1" si="8"/>
        <v>16</v>
      </c>
    </row>
    <row r="546" spans="10:23" x14ac:dyDescent="0.25">
      <c r="J546" s="147">
        <v>636003010</v>
      </c>
      <c r="K546" s="148">
        <v>7194652136</v>
      </c>
      <c r="L546" s="149" t="s">
        <v>55</v>
      </c>
      <c r="M546" s="150">
        <v>95345</v>
      </c>
      <c r="N546" s="151" t="s">
        <v>14</v>
      </c>
      <c r="O546" s="151"/>
      <c r="P546" s="151"/>
      <c r="Q546" s="146"/>
      <c r="R546" s="151" t="s">
        <v>418</v>
      </c>
      <c r="S546" s="156">
        <v>783008281</v>
      </c>
      <c r="T546" s="153" t="s">
        <v>24</v>
      </c>
      <c r="U546" s="151" t="s">
        <v>709</v>
      </c>
      <c r="V546" s="154">
        <v>38004</v>
      </c>
      <c r="W546" s="149">
        <f t="shared" ca="1" si="8"/>
        <v>18</v>
      </c>
    </row>
    <row r="547" spans="10:23" x14ac:dyDescent="0.25">
      <c r="J547" s="147">
        <v>433000612</v>
      </c>
      <c r="K547" s="148">
        <v>5055594427</v>
      </c>
      <c r="L547" s="149" t="s">
        <v>40</v>
      </c>
      <c r="M547" s="150">
        <v>121840</v>
      </c>
      <c r="N547" s="151" t="s">
        <v>14</v>
      </c>
      <c r="O547" s="151"/>
      <c r="P547" s="151"/>
      <c r="Q547" s="146"/>
      <c r="R547" s="151" t="s">
        <v>779</v>
      </c>
      <c r="S547" s="156">
        <v>784009698</v>
      </c>
      <c r="T547" s="153" t="s">
        <v>35</v>
      </c>
      <c r="U547" s="151" t="s">
        <v>1686</v>
      </c>
      <c r="V547" s="154">
        <v>37336</v>
      </c>
      <c r="W547" s="149">
        <f t="shared" ca="1" si="8"/>
        <v>19</v>
      </c>
    </row>
    <row r="548" spans="10:23" x14ac:dyDescent="0.25">
      <c r="J548" s="147">
        <v>372002766</v>
      </c>
      <c r="K548" s="148">
        <v>7195981242</v>
      </c>
      <c r="L548" s="149" t="s">
        <v>15</v>
      </c>
      <c r="M548" s="150">
        <v>109715</v>
      </c>
      <c r="N548" s="151" t="s">
        <v>14</v>
      </c>
      <c r="O548" s="151"/>
      <c r="P548" s="151"/>
      <c r="Q548" s="146"/>
      <c r="R548" s="151" t="s">
        <v>442</v>
      </c>
      <c r="S548" s="156">
        <v>786009448</v>
      </c>
      <c r="T548" s="153" t="s">
        <v>12</v>
      </c>
      <c r="U548" s="151" t="s">
        <v>1647</v>
      </c>
      <c r="V548" s="154">
        <v>42216</v>
      </c>
      <c r="W548" s="149">
        <f t="shared" ca="1" si="8"/>
        <v>6</v>
      </c>
    </row>
    <row r="549" spans="10:23" x14ac:dyDescent="0.25">
      <c r="J549" s="147">
        <v>810006760</v>
      </c>
      <c r="K549" s="148">
        <v>5058624601</v>
      </c>
      <c r="L549" s="149" t="s">
        <v>55</v>
      </c>
      <c r="M549" s="150">
        <v>127789</v>
      </c>
      <c r="N549" s="151" t="s">
        <v>18</v>
      </c>
      <c r="O549" s="151"/>
      <c r="P549" s="151"/>
      <c r="Q549" s="146"/>
      <c r="R549" s="151" t="s">
        <v>704</v>
      </c>
      <c r="S549" s="156">
        <v>787007811</v>
      </c>
      <c r="T549" s="153" t="s">
        <v>27</v>
      </c>
      <c r="U549" s="151" t="s">
        <v>245</v>
      </c>
      <c r="V549" s="154">
        <v>39823</v>
      </c>
      <c r="W549" s="149">
        <f t="shared" ca="1" si="8"/>
        <v>13</v>
      </c>
    </row>
    <row r="550" spans="10:23" x14ac:dyDescent="0.25">
      <c r="J550" s="155">
        <v>543008652</v>
      </c>
      <c r="K550" s="148">
        <v>9702474315</v>
      </c>
      <c r="L550" s="149" t="s">
        <v>55</v>
      </c>
      <c r="M550" s="150">
        <v>60613</v>
      </c>
      <c r="N550" s="151" t="s">
        <v>14</v>
      </c>
      <c r="O550" s="151"/>
      <c r="P550" s="151"/>
      <c r="Q550" s="146"/>
      <c r="R550" s="151" t="s">
        <v>505</v>
      </c>
      <c r="S550" s="156">
        <v>787005821</v>
      </c>
      <c r="T550" s="153" t="s">
        <v>24</v>
      </c>
      <c r="U550" s="151" t="s">
        <v>1691</v>
      </c>
      <c r="V550" s="154">
        <v>39328</v>
      </c>
      <c r="W550" s="149">
        <f t="shared" ca="1" si="8"/>
        <v>14</v>
      </c>
    </row>
    <row r="551" spans="10:23" x14ac:dyDescent="0.25">
      <c r="J551" s="147">
        <v>572001225</v>
      </c>
      <c r="K551" s="148">
        <v>7192778445</v>
      </c>
      <c r="L551" s="149"/>
      <c r="M551" s="150">
        <v>65493</v>
      </c>
      <c r="N551" s="151" t="s">
        <v>22</v>
      </c>
      <c r="O551" s="151"/>
      <c r="P551" s="151"/>
      <c r="Q551" s="146"/>
      <c r="R551" s="151" t="s">
        <v>612</v>
      </c>
      <c r="S551" s="156">
        <v>793006357</v>
      </c>
      <c r="T551" s="153" t="s">
        <v>35</v>
      </c>
      <c r="U551" s="151" t="s">
        <v>1686</v>
      </c>
      <c r="V551" s="154">
        <v>36825</v>
      </c>
      <c r="W551" s="149">
        <f t="shared" ca="1" si="8"/>
        <v>21</v>
      </c>
    </row>
    <row r="552" spans="10:23" x14ac:dyDescent="0.25">
      <c r="J552" s="147">
        <v>195007648</v>
      </c>
      <c r="K552" s="148">
        <v>9704045531</v>
      </c>
      <c r="L552" s="149" t="s">
        <v>19</v>
      </c>
      <c r="M552" s="150">
        <v>101130</v>
      </c>
      <c r="N552" s="151" t="s">
        <v>14</v>
      </c>
      <c r="O552" s="151"/>
      <c r="P552" s="151"/>
      <c r="Q552" s="146"/>
      <c r="R552" s="151" t="s">
        <v>339</v>
      </c>
      <c r="S552" s="156">
        <v>794004221</v>
      </c>
      <c r="T552" s="153" t="s">
        <v>12</v>
      </c>
      <c r="U552" s="151" t="s">
        <v>1644</v>
      </c>
      <c r="V552" s="154">
        <v>41795</v>
      </c>
      <c r="W552" s="149">
        <f t="shared" ca="1" si="8"/>
        <v>7</v>
      </c>
    </row>
    <row r="553" spans="10:23" x14ac:dyDescent="0.25">
      <c r="J553" s="147">
        <v>925009794</v>
      </c>
      <c r="K553" s="148">
        <v>3037919826</v>
      </c>
      <c r="L553" s="149" t="s">
        <v>40</v>
      </c>
      <c r="M553" s="150">
        <v>53348</v>
      </c>
      <c r="N553" s="151" t="s">
        <v>14</v>
      </c>
      <c r="O553" s="151"/>
      <c r="P553" s="151"/>
      <c r="Q553" s="146"/>
      <c r="R553" s="151" t="s">
        <v>812</v>
      </c>
      <c r="S553" s="156">
        <v>795004220</v>
      </c>
      <c r="T553" s="153" t="s">
        <v>30</v>
      </c>
      <c r="U553" s="151" t="s">
        <v>529</v>
      </c>
      <c r="V553" s="154">
        <v>35036</v>
      </c>
      <c r="W553" s="149">
        <f t="shared" ca="1" si="8"/>
        <v>26</v>
      </c>
    </row>
    <row r="554" spans="10:23" x14ac:dyDescent="0.25">
      <c r="J554" s="147">
        <v>503001546</v>
      </c>
      <c r="K554" s="148">
        <v>3035990139</v>
      </c>
      <c r="L554" s="149"/>
      <c r="M554" s="150">
        <v>65245</v>
      </c>
      <c r="N554" s="151" t="s">
        <v>22</v>
      </c>
      <c r="O554" s="151"/>
      <c r="P554" s="151"/>
      <c r="Q554" s="146"/>
      <c r="R554" s="151" t="s">
        <v>502</v>
      </c>
      <c r="S554" s="156">
        <v>795007145</v>
      </c>
      <c r="T554" s="153" t="s">
        <v>35</v>
      </c>
      <c r="U554" s="151" t="s">
        <v>1647</v>
      </c>
      <c r="V554" s="154">
        <v>37429</v>
      </c>
      <c r="W554" s="149">
        <f t="shared" ca="1" si="8"/>
        <v>19</v>
      </c>
    </row>
    <row r="555" spans="10:23" x14ac:dyDescent="0.25">
      <c r="J555" s="147">
        <v>393001518</v>
      </c>
      <c r="K555" s="148">
        <v>5056576057</v>
      </c>
      <c r="L555" s="149" t="s">
        <v>19</v>
      </c>
      <c r="M555" s="150">
        <v>118872</v>
      </c>
      <c r="N555" s="151" t="s">
        <v>14</v>
      </c>
      <c r="O555" s="151"/>
      <c r="P555" s="151"/>
      <c r="Q555" s="146"/>
      <c r="R555" s="151" t="s">
        <v>577</v>
      </c>
      <c r="S555" s="156">
        <v>798000482</v>
      </c>
      <c r="T555" s="153" t="s">
        <v>12</v>
      </c>
      <c r="U555" s="151" t="s">
        <v>1649</v>
      </c>
      <c r="V555" s="154">
        <v>42334</v>
      </c>
      <c r="W555" s="149">
        <f t="shared" ca="1" si="8"/>
        <v>6</v>
      </c>
    </row>
    <row r="556" spans="10:23" x14ac:dyDescent="0.25">
      <c r="J556" s="147">
        <v>650009762</v>
      </c>
      <c r="K556" s="148">
        <v>9702172913</v>
      </c>
      <c r="L556" s="149" t="s">
        <v>40</v>
      </c>
      <c r="M556" s="150">
        <v>70883</v>
      </c>
      <c r="N556" s="151" t="s">
        <v>14</v>
      </c>
      <c r="O556" s="151"/>
      <c r="P556" s="151"/>
      <c r="Q556" s="146"/>
      <c r="R556" s="151" t="s">
        <v>345</v>
      </c>
      <c r="S556" s="156">
        <v>799004902</v>
      </c>
      <c r="T556" s="153" t="s">
        <v>35</v>
      </c>
      <c r="U556" s="151" t="s">
        <v>1644</v>
      </c>
      <c r="V556" s="154">
        <v>42275</v>
      </c>
      <c r="W556" s="149">
        <f t="shared" ca="1" si="8"/>
        <v>6</v>
      </c>
    </row>
    <row r="557" spans="10:23" x14ac:dyDescent="0.25">
      <c r="J557" s="147">
        <v>378009447</v>
      </c>
      <c r="K557" s="148">
        <v>5053355100</v>
      </c>
      <c r="L557" s="149"/>
      <c r="M557" s="150">
        <v>72730</v>
      </c>
      <c r="N557" s="151" t="s">
        <v>22</v>
      </c>
      <c r="O557" s="151"/>
      <c r="P557" s="151"/>
      <c r="Q557" s="146"/>
      <c r="R557" s="151" t="s">
        <v>70</v>
      </c>
      <c r="S557" s="156">
        <v>809001818</v>
      </c>
      <c r="T557" s="153" t="s">
        <v>35</v>
      </c>
      <c r="U557" s="151" t="s">
        <v>635</v>
      </c>
      <c r="V557" s="154">
        <v>35776</v>
      </c>
      <c r="W557" s="149">
        <f t="shared" ca="1" si="8"/>
        <v>24</v>
      </c>
    </row>
    <row r="558" spans="10:23" x14ac:dyDescent="0.25">
      <c r="J558" s="147">
        <v>219000147</v>
      </c>
      <c r="K558" s="148">
        <v>5051549933</v>
      </c>
      <c r="L558" s="149" t="s">
        <v>19</v>
      </c>
      <c r="M558" s="150">
        <v>101844</v>
      </c>
      <c r="N558" s="151" t="s">
        <v>14</v>
      </c>
      <c r="O558" s="151"/>
      <c r="P558" s="151"/>
      <c r="Q558" s="146"/>
      <c r="R558" s="151" t="s">
        <v>730</v>
      </c>
      <c r="S558" s="156">
        <v>810006760</v>
      </c>
      <c r="T558" s="153" t="s">
        <v>30</v>
      </c>
      <c r="U558" s="151" t="s">
        <v>1686</v>
      </c>
      <c r="V558" s="154">
        <v>38619</v>
      </c>
      <c r="W558" s="149">
        <f t="shared" ca="1" si="8"/>
        <v>16</v>
      </c>
    </row>
    <row r="559" spans="10:23" x14ac:dyDescent="0.25">
      <c r="J559" s="147">
        <v>372000056</v>
      </c>
      <c r="K559" s="148">
        <v>3037312659</v>
      </c>
      <c r="L559" s="149" t="s">
        <v>15</v>
      </c>
      <c r="M559" s="150">
        <v>63526</v>
      </c>
      <c r="N559" s="151" t="s">
        <v>14</v>
      </c>
      <c r="O559" s="151"/>
      <c r="P559" s="151"/>
      <c r="Q559" s="146"/>
      <c r="R559" s="151" t="s">
        <v>772</v>
      </c>
      <c r="S559" s="156">
        <v>811004245</v>
      </c>
      <c r="T559" s="153" t="s">
        <v>35</v>
      </c>
      <c r="U559" s="151" t="s">
        <v>1649</v>
      </c>
      <c r="V559" s="154">
        <v>35434</v>
      </c>
      <c r="W559" s="149">
        <f t="shared" ca="1" si="8"/>
        <v>25</v>
      </c>
    </row>
    <row r="560" spans="10:23" x14ac:dyDescent="0.25">
      <c r="J560" s="147">
        <v>396000019</v>
      </c>
      <c r="K560" s="148">
        <v>7194125146</v>
      </c>
      <c r="L560" s="149" t="s">
        <v>19</v>
      </c>
      <c r="M560" s="150">
        <v>92137</v>
      </c>
      <c r="N560" s="151" t="s">
        <v>14</v>
      </c>
      <c r="O560" s="151"/>
      <c r="P560" s="151"/>
      <c r="Q560" s="146"/>
      <c r="R560" s="151" t="s">
        <v>542</v>
      </c>
      <c r="S560" s="156">
        <v>811008190</v>
      </c>
      <c r="T560" s="153" t="s">
        <v>12</v>
      </c>
      <c r="U560" s="151" t="s">
        <v>245</v>
      </c>
      <c r="V560" s="154">
        <v>36944</v>
      </c>
      <c r="W560" s="149">
        <f t="shared" ca="1" si="8"/>
        <v>20</v>
      </c>
    </row>
    <row r="561" spans="10:23" x14ac:dyDescent="0.25">
      <c r="J561" s="147">
        <v>992002235</v>
      </c>
      <c r="K561" s="148">
        <v>3033883356</v>
      </c>
      <c r="L561" s="149" t="s">
        <v>55</v>
      </c>
      <c r="M561" s="150">
        <v>128913</v>
      </c>
      <c r="N561" s="151" t="s">
        <v>14</v>
      </c>
      <c r="O561" s="151"/>
      <c r="P561" s="151"/>
      <c r="Q561" s="146"/>
      <c r="R561" s="151" t="s">
        <v>617</v>
      </c>
      <c r="S561" s="156">
        <v>813001034</v>
      </c>
      <c r="T561" s="153" t="s">
        <v>30</v>
      </c>
      <c r="U561" s="151" t="s">
        <v>245</v>
      </c>
      <c r="V561" s="154">
        <v>38992</v>
      </c>
      <c r="W561" s="149">
        <f t="shared" ca="1" si="8"/>
        <v>15</v>
      </c>
    </row>
    <row r="562" spans="10:23" x14ac:dyDescent="0.25">
      <c r="J562" s="147">
        <v>839002637</v>
      </c>
      <c r="K562" s="148">
        <v>9705866887</v>
      </c>
      <c r="L562" s="149"/>
      <c r="M562" s="150">
        <v>79330</v>
      </c>
      <c r="N562" s="151" t="s">
        <v>22</v>
      </c>
      <c r="O562" s="151"/>
      <c r="P562" s="151"/>
      <c r="Q562" s="146"/>
      <c r="R562" s="151" t="s">
        <v>740</v>
      </c>
      <c r="S562" s="156">
        <v>814006756</v>
      </c>
      <c r="T562" s="153" t="s">
        <v>30</v>
      </c>
      <c r="U562" s="151" t="s">
        <v>1639</v>
      </c>
      <c r="V562" s="154">
        <v>37597</v>
      </c>
      <c r="W562" s="149">
        <f t="shared" ca="1" si="8"/>
        <v>19</v>
      </c>
    </row>
    <row r="563" spans="10:23" x14ac:dyDescent="0.25">
      <c r="J563" s="147">
        <v>151009646</v>
      </c>
      <c r="K563" s="148">
        <v>7192511732</v>
      </c>
      <c r="L563" s="149"/>
      <c r="M563" s="150">
        <v>33834</v>
      </c>
      <c r="N563" s="151" t="s">
        <v>22</v>
      </c>
      <c r="O563" s="151"/>
      <c r="P563" s="151"/>
      <c r="Q563" s="146"/>
      <c r="R563" s="151" t="s">
        <v>163</v>
      </c>
      <c r="S563" s="156">
        <v>815000995</v>
      </c>
      <c r="T563" s="153" t="s">
        <v>49</v>
      </c>
      <c r="U563" s="151" t="s">
        <v>1644</v>
      </c>
      <c r="V563" s="154">
        <v>36871</v>
      </c>
      <c r="W563" s="149">
        <f t="shared" ca="1" si="8"/>
        <v>21</v>
      </c>
    </row>
    <row r="564" spans="10:23" x14ac:dyDescent="0.25">
      <c r="J564" s="147">
        <v>830000615</v>
      </c>
      <c r="K564" s="148">
        <v>9707713771</v>
      </c>
      <c r="L564" s="149"/>
      <c r="M564" s="150">
        <v>73467</v>
      </c>
      <c r="N564" s="151" t="s">
        <v>22</v>
      </c>
      <c r="O564" s="151"/>
      <c r="P564" s="151"/>
      <c r="Q564" s="146"/>
      <c r="R564" s="151" t="s">
        <v>280</v>
      </c>
      <c r="S564" s="156">
        <v>815007954</v>
      </c>
      <c r="T564" s="153" t="s">
        <v>12</v>
      </c>
      <c r="U564" s="151" t="s">
        <v>709</v>
      </c>
      <c r="V564" s="154">
        <v>41526</v>
      </c>
      <c r="W564" s="149">
        <f t="shared" ca="1" si="8"/>
        <v>8</v>
      </c>
    </row>
    <row r="565" spans="10:23" x14ac:dyDescent="0.25">
      <c r="J565" s="147">
        <v>679009564</v>
      </c>
      <c r="K565" s="148">
        <v>3033820411</v>
      </c>
      <c r="L565" s="149" t="s">
        <v>19</v>
      </c>
      <c r="M565" s="150">
        <v>125943</v>
      </c>
      <c r="N565" s="151" t="s">
        <v>14</v>
      </c>
      <c r="O565" s="151"/>
      <c r="P565" s="151"/>
      <c r="Q565" s="146"/>
      <c r="R565" s="151" t="s">
        <v>116</v>
      </c>
      <c r="S565" s="156">
        <v>823006933</v>
      </c>
      <c r="T565" s="153" t="s">
        <v>49</v>
      </c>
      <c r="U565" s="151" t="s">
        <v>709</v>
      </c>
      <c r="V565" s="154">
        <v>36083</v>
      </c>
      <c r="W565" s="149">
        <f t="shared" ca="1" si="8"/>
        <v>23</v>
      </c>
    </row>
    <row r="566" spans="10:23" x14ac:dyDescent="0.25">
      <c r="J566" s="147">
        <v>811008190</v>
      </c>
      <c r="K566" s="148">
        <v>5058256039</v>
      </c>
      <c r="L566" s="149" t="s">
        <v>19</v>
      </c>
      <c r="M566" s="150">
        <v>117942</v>
      </c>
      <c r="N566" s="151" t="s">
        <v>14</v>
      </c>
      <c r="O566" s="151"/>
      <c r="P566" s="151"/>
      <c r="Q566" s="146"/>
      <c r="R566" s="151" t="s">
        <v>232</v>
      </c>
      <c r="S566" s="156">
        <v>824003038</v>
      </c>
      <c r="T566" s="153" t="s">
        <v>35</v>
      </c>
      <c r="U566" s="151" t="s">
        <v>1676</v>
      </c>
      <c r="V566" s="154">
        <v>39212</v>
      </c>
      <c r="W566" s="149">
        <f t="shared" ca="1" si="8"/>
        <v>14</v>
      </c>
    </row>
    <row r="567" spans="10:23" x14ac:dyDescent="0.25">
      <c r="J567" s="155">
        <v>552006693</v>
      </c>
      <c r="K567" s="148">
        <v>7193262077</v>
      </c>
      <c r="L567" s="149" t="s">
        <v>15</v>
      </c>
      <c r="M567" s="150">
        <v>70267</v>
      </c>
      <c r="N567" s="151" t="s">
        <v>14</v>
      </c>
      <c r="O567" s="151"/>
      <c r="P567" s="151"/>
      <c r="Q567" s="146"/>
      <c r="R567" s="151" t="s">
        <v>797</v>
      </c>
      <c r="S567" s="156">
        <v>830000615</v>
      </c>
      <c r="T567" s="153" t="s">
        <v>35</v>
      </c>
      <c r="U567" s="151" t="s">
        <v>1647</v>
      </c>
      <c r="V567" s="154">
        <v>35152</v>
      </c>
      <c r="W567" s="149">
        <f t="shared" ca="1" si="8"/>
        <v>25</v>
      </c>
    </row>
    <row r="568" spans="10:23" x14ac:dyDescent="0.25">
      <c r="J568" s="147">
        <v>642001000</v>
      </c>
      <c r="K568" s="148">
        <v>3033164024</v>
      </c>
      <c r="L568" s="149"/>
      <c r="M568" s="150">
        <v>68049</v>
      </c>
      <c r="N568" s="151" t="s">
        <v>22</v>
      </c>
      <c r="O568" s="151"/>
      <c r="P568" s="151"/>
      <c r="Q568" s="146"/>
      <c r="R568" s="151" t="s">
        <v>665</v>
      </c>
      <c r="S568" s="156">
        <v>831004918</v>
      </c>
      <c r="T568" s="153" t="s">
        <v>24</v>
      </c>
      <c r="U568" s="151" t="s">
        <v>709</v>
      </c>
      <c r="V568" s="154">
        <v>37231</v>
      </c>
      <c r="W568" s="149">
        <f t="shared" ca="1" si="8"/>
        <v>20</v>
      </c>
    </row>
    <row r="569" spans="10:23" x14ac:dyDescent="0.25">
      <c r="J569" s="147">
        <v>698005067</v>
      </c>
      <c r="K569" s="148">
        <v>9706299247</v>
      </c>
      <c r="L569" s="149"/>
      <c r="M569" s="150">
        <v>42522</v>
      </c>
      <c r="N569" s="151" t="s">
        <v>22</v>
      </c>
      <c r="O569" s="151"/>
      <c r="P569" s="151"/>
      <c r="Q569" s="146"/>
      <c r="R569" s="151" t="s">
        <v>813</v>
      </c>
      <c r="S569" s="156">
        <v>832008459</v>
      </c>
      <c r="T569" s="153" t="s">
        <v>30</v>
      </c>
      <c r="U569" s="151" t="s">
        <v>1829</v>
      </c>
      <c r="V569" s="154">
        <v>36738</v>
      </c>
      <c r="W569" s="149">
        <f t="shared" ca="1" si="8"/>
        <v>21</v>
      </c>
    </row>
    <row r="570" spans="10:23" x14ac:dyDescent="0.25">
      <c r="J570" s="147">
        <v>663000789</v>
      </c>
      <c r="K570" s="148">
        <v>5052672603</v>
      </c>
      <c r="L570" s="149"/>
      <c r="M570" s="150">
        <v>47023</v>
      </c>
      <c r="N570" s="151" t="s">
        <v>25</v>
      </c>
      <c r="O570" s="151"/>
      <c r="P570" s="151"/>
      <c r="Q570" s="146"/>
      <c r="R570" s="151" t="s">
        <v>580</v>
      </c>
      <c r="S570" s="156">
        <v>833000750</v>
      </c>
      <c r="T570" s="153" t="s">
        <v>35</v>
      </c>
      <c r="U570" s="151" t="s">
        <v>245</v>
      </c>
      <c r="V570" s="154">
        <v>38193</v>
      </c>
      <c r="W570" s="149">
        <f t="shared" ca="1" si="8"/>
        <v>17</v>
      </c>
    </row>
    <row r="571" spans="10:23" x14ac:dyDescent="0.25">
      <c r="J571" s="147">
        <v>751006815</v>
      </c>
      <c r="K571" s="148">
        <v>5057803578</v>
      </c>
      <c r="L571" s="149"/>
      <c r="M571" s="150">
        <v>84454</v>
      </c>
      <c r="N571" s="151" t="s">
        <v>22</v>
      </c>
      <c r="O571" s="151"/>
      <c r="P571" s="151"/>
      <c r="Q571" s="146"/>
      <c r="R571" s="151" t="s">
        <v>427</v>
      </c>
      <c r="S571" s="156">
        <v>833007568</v>
      </c>
      <c r="T571" s="153" t="s">
        <v>30</v>
      </c>
      <c r="U571" s="151" t="s">
        <v>1730</v>
      </c>
      <c r="V571" s="154">
        <v>35828</v>
      </c>
      <c r="W571" s="149">
        <f t="shared" ca="1" si="8"/>
        <v>23</v>
      </c>
    </row>
    <row r="572" spans="10:23" x14ac:dyDescent="0.25">
      <c r="J572" s="147">
        <v>443001198</v>
      </c>
      <c r="K572" s="148">
        <v>9705829090</v>
      </c>
      <c r="L572" s="149"/>
      <c r="M572" s="150">
        <v>54267</v>
      </c>
      <c r="N572" s="151" t="s">
        <v>22</v>
      </c>
      <c r="O572" s="151"/>
      <c r="P572" s="151"/>
      <c r="Q572" s="146"/>
      <c r="R572" s="151" t="s">
        <v>192</v>
      </c>
      <c r="S572" s="156">
        <v>833003389</v>
      </c>
      <c r="T572" s="153" t="s">
        <v>30</v>
      </c>
      <c r="U572" s="151" t="s">
        <v>1644</v>
      </c>
      <c r="V572" s="154">
        <v>38018</v>
      </c>
      <c r="W572" s="149">
        <f t="shared" ca="1" si="8"/>
        <v>17</v>
      </c>
    </row>
    <row r="573" spans="10:23" x14ac:dyDescent="0.25">
      <c r="J573" s="147">
        <v>870003549</v>
      </c>
      <c r="K573" s="148">
        <v>5057429525</v>
      </c>
      <c r="L573" s="149" t="s">
        <v>15</v>
      </c>
      <c r="M573" s="150">
        <v>48171</v>
      </c>
      <c r="N573" s="151" t="s">
        <v>14</v>
      </c>
      <c r="O573" s="151"/>
      <c r="P573" s="151"/>
      <c r="Q573" s="146"/>
      <c r="R573" s="151" t="s">
        <v>441</v>
      </c>
      <c r="S573" s="156">
        <v>834006980</v>
      </c>
      <c r="T573" s="153" t="s">
        <v>30</v>
      </c>
      <c r="U573" s="151" t="s">
        <v>709</v>
      </c>
      <c r="V573" s="154">
        <v>39734</v>
      </c>
      <c r="W573" s="149">
        <f t="shared" ca="1" si="8"/>
        <v>13</v>
      </c>
    </row>
    <row r="574" spans="10:23" x14ac:dyDescent="0.25">
      <c r="J574" s="147">
        <v>165000809</v>
      </c>
      <c r="K574" s="148">
        <v>9706853122</v>
      </c>
      <c r="L574" s="149" t="s">
        <v>19</v>
      </c>
      <c r="M574" s="150">
        <v>89140</v>
      </c>
      <c r="N574" s="151" t="s">
        <v>14</v>
      </c>
      <c r="O574" s="151"/>
      <c r="P574" s="151"/>
      <c r="Q574" s="146"/>
      <c r="R574" s="151" t="s">
        <v>147</v>
      </c>
      <c r="S574" s="156">
        <v>835009408</v>
      </c>
      <c r="T574" s="153" t="s">
        <v>30</v>
      </c>
      <c r="U574" s="151" t="s">
        <v>1639</v>
      </c>
      <c r="V574" s="154">
        <v>35918</v>
      </c>
      <c r="W574" s="149">
        <f t="shared" ca="1" si="8"/>
        <v>23</v>
      </c>
    </row>
    <row r="575" spans="10:23" x14ac:dyDescent="0.25">
      <c r="J575" s="147">
        <v>297000280</v>
      </c>
      <c r="K575" s="148">
        <v>5055750692</v>
      </c>
      <c r="L575" s="149" t="s">
        <v>19</v>
      </c>
      <c r="M575" s="150">
        <v>60446</v>
      </c>
      <c r="N575" s="151" t="s">
        <v>14</v>
      </c>
      <c r="O575" s="151"/>
      <c r="P575" s="151"/>
      <c r="Q575" s="146"/>
      <c r="R575" s="151" t="s">
        <v>461</v>
      </c>
      <c r="S575" s="156">
        <v>837005769</v>
      </c>
      <c r="T575" s="153" t="s">
        <v>27</v>
      </c>
      <c r="U575" s="151" t="s">
        <v>1644</v>
      </c>
      <c r="V575" s="154">
        <v>35978</v>
      </c>
      <c r="W575" s="149">
        <f t="shared" ca="1" si="8"/>
        <v>23</v>
      </c>
    </row>
    <row r="576" spans="10:23" x14ac:dyDescent="0.25">
      <c r="J576" s="147">
        <v>620005638</v>
      </c>
      <c r="K576" s="148">
        <v>7194633649</v>
      </c>
      <c r="L576" s="149" t="s">
        <v>28</v>
      </c>
      <c r="M576" s="150">
        <v>48785</v>
      </c>
      <c r="N576" s="151" t="s">
        <v>14</v>
      </c>
      <c r="O576" s="151"/>
      <c r="P576" s="151"/>
      <c r="Q576" s="146"/>
      <c r="R576" s="151" t="s">
        <v>578</v>
      </c>
      <c r="S576" s="156">
        <v>839002637</v>
      </c>
      <c r="T576" s="153" t="s">
        <v>27</v>
      </c>
      <c r="U576" s="151" t="s">
        <v>709</v>
      </c>
      <c r="V576" s="154">
        <v>39065</v>
      </c>
      <c r="W576" s="149">
        <f t="shared" ca="1" si="8"/>
        <v>15</v>
      </c>
    </row>
    <row r="577" spans="10:23" x14ac:dyDescent="0.25">
      <c r="J577" s="155">
        <v>107004258</v>
      </c>
      <c r="K577" s="148">
        <v>9707146686</v>
      </c>
      <c r="L577" s="149" t="s">
        <v>15</v>
      </c>
      <c r="M577" s="150">
        <v>80206</v>
      </c>
      <c r="N577" s="151" t="s">
        <v>14</v>
      </c>
      <c r="O577" s="151"/>
      <c r="P577" s="151"/>
      <c r="Q577" s="146"/>
      <c r="R577" s="151" t="s">
        <v>72</v>
      </c>
      <c r="S577" s="156">
        <v>843000810</v>
      </c>
      <c r="T577" s="153" t="s">
        <v>30</v>
      </c>
      <c r="U577" s="151" t="s">
        <v>635</v>
      </c>
      <c r="V577" s="154">
        <v>38347</v>
      </c>
      <c r="W577" s="149">
        <f t="shared" ca="1" si="8"/>
        <v>17</v>
      </c>
    </row>
    <row r="578" spans="10:23" x14ac:dyDescent="0.25">
      <c r="J578" s="147">
        <v>931009689</v>
      </c>
      <c r="K578" s="148">
        <v>3038652588</v>
      </c>
      <c r="L578" s="149" t="s">
        <v>55</v>
      </c>
      <c r="M578" s="150">
        <v>60450</v>
      </c>
      <c r="N578" s="151" t="s">
        <v>14</v>
      </c>
      <c r="O578" s="151"/>
      <c r="P578" s="151"/>
      <c r="Q578" s="146"/>
      <c r="R578" s="151" t="s">
        <v>551</v>
      </c>
      <c r="S578" s="156">
        <v>845000075</v>
      </c>
      <c r="T578" s="153" t="s">
        <v>24</v>
      </c>
      <c r="U578" s="151" t="s">
        <v>709</v>
      </c>
      <c r="V578" s="154">
        <v>38767</v>
      </c>
      <c r="W578" s="149">
        <f t="shared" ref="W578:W641" ca="1" si="9">DATEDIF(V578,TODAY(),"Y")</f>
        <v>15</v>
      </c>
    </row>
    <row r="579" spans="10:23" x14ac:dyDescent="0.25">
      <c r="J579" s="147">
        <v>628002057</v>
      </c>
      <c r="K579" s="148">
        <v>3034713634</v>
      </c>
      <c r="L579" s="149" t="s">
        <v>55</v>
      </c>
      <c r="M579" s="150">
        <v>129322</v>
      </c>
      <c r="N579" s="151" t="s">
        <v>14</v>
      </c>
      <c r="O579" s="151"/>
      <c r="P579" s="151"/>
      <c r="Q579" s="146"/>
      <c r="R579" s="151" t="s">
        <v>646</v>
      </c>
      <c r="S579" s="156">
        <v>846009936</v>
      </c>
      <c r="T579" s="153" t="s">
        <v>12</v>
      </c>
      <c r="U579" s="151" t="s">
        <v>245</v>
      </c>
      <c r="V579" s="154">
        <v>35644</v>
      </c>
      <c r="W579" s="149">
        <f t="shared" ca="1" si="9"/>
        <v>24</v>
      </c>
    </row>
    <row r="580" spans="10:23" x14ac:dyDescent="0.25">
      <c r="J580" s="147">
        <v>231005696</v>
      </c>
      <c r="K580" s="148">
        <v>5058183445</v>
      </c>
      <c r="L580" s="149" t="s">
        <v>15</v>
      </c>
      <c r="M580" s="150">
        <v>89843</v>
      </c>
      <c r="N580" s="151" t="s">
        <v>14</v>
      </c>
      <c r="O580" s="151"/>
      <c r="P580" s="151"/>
      <c r="Q580" s="146"/>
      <c r="R580" s="151" t="s">
        <v>95</v>
      </c>
      <c r="S580" s="156">
        <v>846007053</v>
      </c>
      <c r="T580" s="153" t="s">
        <v>30</v>
      </c>
      <c r="U580" s="151" t="s">
        <v>245</v>
      </c>
      <c r="V580" s="154">
        <v>39790</v>
      </c>
      <c r="W580" s="149">
        <f t="shared" ca="1" si="9"/>
        <v>13</v>
      </c>
    </row>
    <row r="581" spans="10:23" x14ac:dyDescent="0.25">
      <c r="J581" s="147">
        <v>312004311</v>
      </c>
      <c r="K581" s="148">
        <v>9707936742</v>
      </c>
      <c r="L581" s="149" t="s">
        <v>15</v>
      </c>
      <c r="M581" s="150">
        <v>94675</v>
      </c>
      <c r="N581" s="151" t="s">
        <v>18</v>
      </c>
      <c r="O581" s="151"/>
      <c r="P581" s="151"/>
      <c r="Q581" s="146"/>
      <c r="R581" s="151" t="s">
        <v>351</v>
      </c>
      <c r="S581" s="156">
        <v>848001738</v>
      </c>
      <c r="T581" s="153" t="s">
        <v>35</v>
      </c>
      <c r="U581" s="151" t="s">
        <v>1647</v>
      </c>
      <c r="V581" s="154">
        <v>35451</v>
      </c>
      <c r="W581" s="149">
        <f t="shared" ca="1" si="9"/>
        <v>24</v>
      </c>
    </row>
    <row r="582" spans="10:23" x14ac:dyDescent="0.25">
      <c r="J582" s="147">
        <v>889001159</v>
      </c>
      <c r="K582" s="148">
        <v>3034629606</v>
      </c>
      <c r="L582" s="149" t="s">
        <v>15</v>
      </c>
      <c r="M582" s="150">
        <v>68858</v>
      </c>
      <c r="N582" s="151" t="s">
        <v>18</v>
      </c>
      <c r="O582" s="151"/>
      <c r="P582" s="151"/>
      <c r="Q582" s="146"/>
      <c r="R582" s="151" t="s">
        <v>659</v>
      </c>
      <c r="S582" s="156">
        <v>851006352</v>
      </c>
      <c r="T582" s="153" t="s">
        <v>49</v>
      </c>
      <c r="U582" s="151" t="s">
        <v>709</v>
      </c>
      <c r="V582" s="154">
        <v>41603</v>
      </c>
      <c r="W582" s="149">
        <f t="shared" ca="1" si="9"/>
        <v>8</v>
      </c>
    </row>
    <row r="583" spans="10:23" x14ac:dyDescent="0.25">
      <c r="J583" s="147">
        <v>464005175</v>
      </c>
      <c r="K583" s="148">
        <v>9704361873</v>
      </c>
      <c r="L583" s="149" t="s">
        <v>19</v>
      </c>
      <c r="M583" s="150">
        <v>58562</v>
      </c>
      <c r="N583" s="151" t="s">
        <v>14</v>
      </c>
      <c r="O583" s="151"/>
      <c r="P583" s="151"/>
      <c r="Q583" s="146"/>
      <c r="R583" s="151" t="s">
        <v>362</v>
      </c>
      <c r="S583" s="156">
        <v>852002029</v>
      </c>
      <c r="T583" s="153" t="s">
        <v>30</v>
      </c>
      <c r="U583" s="151" t="s">
        <v>635</v>
      </c>
      <c r="V583" s="154">
        <v>35146</v>
      </c>
      <c r="W583" s="149">
        <f t="shared" ca="1" si="9"/>
        <v>25</v>
      </c>
    </row>
    <row r="584" spans="10:23" x14ac:dyDescent="0.25">
      <c r="J584" s="155">
        <v>428008045</v>
      </c>
      <c r="K584" s="148">
        <v>9705724528</v>
      </c>
      <c r="L584" s="149"/>
      <c r="M584" s="150">
        <v>67278</v>
      </c>
      <c r="N584" s="151" t="s">
        <v>22</v>
      </c>
      <c r="O584" s="151"/>
      <c r="P584" s="151"/>
      <c r="Q584" s="146"/>
      <c r="R584" s="151" t="s">
        <v>782</v>
      </c>
      <c r="S584" s="156">
        <v>854005158</v>
      </c>
      <c r="T584" s="153" t="s">
        <v>12</v>
      </c>
      <c r="U584" s="151" t="s">
        <v>1639</v>
      </c>
      <c r="V584" s="154">
        <v>37074</v>
      </c>
      <c r="W584" s="149">
        <f t="shared" ca="1" si="9"/>
        <v>20</v>
      </c>
    </row>
    <row r="585" spans="10:23" x14ac:dyDescent="0.25">
      <c r="J585" s="147">
        <v>397003760</v>
      </c>
      <c r="K585" s="148">
        <v>7195617115</v>
      </c>
      <c r="L585" s="149" t="s">
        <v>55</v>
      </c>
      <c r="M585" s="150">
        <v>86602</v>
      </c>
      <c r="N585" s="151" t="s">
        <v>14</v>
      </c>
      <c r="O585" s="151"/>
      <c r="P585" s="151"/>
      <c r="Q585" s="146"/>
      <c r="R585" s="151" t="s">
        <v>637</v>
      </c>
      <c r="S585" s="156">
        <v>855009205</v>
      </c>
      <c r="T585" s="153" t="s">
        <v>35</v>
      </c>
      <c r="U585" s="151" t="s">
        <v>1644</v>
      </c>
      <c r="V585" s="154">
        <v>35243</v>
      </c>
      <c r="W585" s="149">
        <f t="shared" ca="1" si="9"/>
        <v>25</v>
      </c>
    </row>
    <row r="586" spans="10:23" x14ac:dyDescent="0.25">
      <c r="J586" s="147">
        <v>132000583</v>
      </c>
      <c r="K586" s="148">
        <v>3034375399</v>
      </c>
      <c r="L586" s="149" t="s">
        <v>19</v>
      </c>
      <c r="M586" s="150">
        <v>97142</v>
      </c>
      <c r="N586" s="151" t="s">
        <v>14</v>
      </c>
      <c r="O586" s="151"/>
      <c r="P586" s="151"/>
      <c r="Q586" s="146"/>
      <c r="R586" s="151" t="s">
        <v>557</v>
      </c>
      <c r="S586" s="156">
        <v>856007520</v>
      </c>
      <c r="T586" s="153" t="s">
        <v>30</v>
      </c>
      <c r="U586" s="151" t="s">
        <v>1647</v>
      </c>
      <c r="V586" s="154">
        <v>36575</v>
      </c>
      <c r="W586" s="149">
        <f t="shared" ca="1" si="9"/>
        <v>21</v>
      </c>
    </row>
    <row r="587" spans="10:23" x14ac:dyDescent="0.25">
      <c r="J587" s="147">
        <v>183002481</v>
      </c>
      <c r="K587" s="148">
        <v>5058545681</v>
      </c>
      <c r="L587" s="149" t="s">
        <v>19</v>
      </c>
      <c r="M587" s="150">
        <v>55393</v>
      </c>
      <c r="N587" s="151" t="s">
        <v>14</v>
      </c>
      <c r="O587" s="151"/>
      <c r="P587" s="151"/>
      <c r="Q587" s="146"/>
      <c r="R587" s="151" t="s">
        <v>455</v>
      </c>
      <c r="S587" s="156">
        <v>856003663</v>
      </c>
      <c r="T587" s="153" t="s">
        <v>35</v>
      </c>
      <c r="U587" s="151" t="s">
        <v>1649</v>
      </c>
      <c r="V587" s="154">
        <v>38012</v>
      </c>
      <c r="W587" s="149">
        <f t="shared" ca="1" si="9"/>
        <v>17</v>
      </c>
    </row>
    <row r="588" spans="10:23" x14ac:dyDescent="0.25">
      <c r="J588" s="147">
        <v>391009178</v>
      </c>
      <c r="K588" s="148">
        <v>9701277028</v>
      </c>
      <c r="L588" s="149" t="s">
        <v>55</v>
      </c>
      <c r="M588" s="150">
        <v>44459</v>
      </c>
      <c r="N588" s="151" t="s">
        <v>14</v>
      </c>
      <c r="O588" s="151"/>
      <c r="P588" s="151"/>
      <c r="Q588" s="146"/>
      <c r="R588" s="151" t="s">
        <v>558</v>
      </c>
      <c r="S588" s="156">
        <v>859009853</v>
      </c>
      <c r="T588" s="153" t="s">
        <v>27</v>
      </c>
      <c r="U588" s="151" t="s">
        <v>245</v>
      </c>
      <c r="V588" s="154">
        <v>41236</v>
      </c>
      <c r="W588" s="149">
        <f t="shared" ca="1" si="9"/>
        <v>9</v>
      </c>
    </row>
    <row r="589" spans="10:23" x14ac:dyDescent="0.25">
      <c r="J589" s="147">
        <v>834006980</v>
      </c>
      <c r="K589" s="148">
        <v>5053441810</v>
      </c>
      <c r="L589" s="149" t="s">
        <v>55</v>
      </c>
      <c r="M589" s="150">
        <v>50375</v>
      </c>
      <c r="N589" s="151" t="s">
        <v>14</v>
      </c>
      <c r="O589" s="151"/>
      <c r="P589" s="151"/>
      <c r="Q589" s="146"/>
      <c r="R589" s="151" t="s">
        <v>715</v>
      </c>
      <c r="S589" s="156">
        <v>862003795</v>
      </c>
      <c r="T589" s="153" t="s">
        <v>35</v>
      </c>
      <c r="U589" s="151" t="s">
        <v>1649</v>
      </c>
      <c r="V589" s="154">
        <v>36146</v>
      </c>
      <c r="W589" s="149">
        <f t="shared" ca="1" si="9"/>
        <v>23</v>
      </c>
    </row>
    <row r="590" spans="10:23" x14ac:dyDescent="0.25">
      <c r="J590" s="147">
        <v>940008618</v>
      </c>
      <c r="K590" s="148">
        <v>3032400511</v>
      </c>
      <c r="L590" s="149"/>
      <c r="M590" s="150">
        <v>84269</v>
      </c>
      <c r="N590" s="151" t="s">
        <v>22</v>
      </c>
      <c r="O590" s="151"/>
      <c r="P590" s="151"/>
      <c r="Q590" s="146"/>
      <c r="R590" s="151" t="s">
        <v>524</v>
      </c>
      <c r="S590" s="156">
        <v>862006869</v>
      </c>
      <c r="T590" s="153" t="s">
        <v>30</v>
      </c>
      <c r="U590" s="151" t="s">
        <v>1649</v>
      </c>
      <c r="V590" s="154">
        <v>41370</v>
      </c>
      <c r="W590" s="149">
        <f t="shared" ca="1" si="9"/>
        <v>8</v>
      </c>
    </row>
    <row r="591" spans="10:23" x14ac:dyDescent="0.25">
      <c r="J591" s="147">
        <v>203002596</v>
      </c>
      <c r="K591" s="148">
        <v>9705165289</v>
      </c>
      <c r="L591" s="149" t="s">
        <v>15</v>
      </c>
      <c r="M591" s="150">
        <v>126156</v>
      </c>
      <c r="N591" s="151" t="s">
        <v>14</v>
      </c>
      <c r="O591" s="151"/>
      <c r="P591" s="151"/>
      <c r="Q591" s="146"/>
      <c r="R591" s="151" t="s">
        <v>595</v>
      </c>
      <c r="S591" s="156">
        <v>864003796</v>
      </c>
      <c r="T591" s="153" t="s">
        <v>27</v>
      </c>
      <c r="U591" s="151" t="s">
        <v>1649</v>
      </c>
      <c r="V591" s="154">
        <v>42217</v>
      </c>
      <c r="W591" s="149">
        <f t="shared" ca="1" si="9"/>
        <v>6</v>
      </c>
    </row>
    <row r="592" spans="10:23" x14ac:dyDescent="0.25">
      <c r="J592" s="147">
        <v>609009378</v>
      </c>
      <c r="K592" s="148">
        <v>3035871924</v>
      </c>
      <c r="L592" s="149"/>
      <c r="M592" s="150">
        <v>72676</v>
      </c>
      <c r="N592" s="151" t="s">
        <v>22</v>
      </c>
      <c r="O592" s="151"/>
      <c r="P592" s="151"/>
      <c r="Q592" s="146"/>
      <c r="R592" s="151" t="s">
        <v>170</v>
      </c>
      <c r="S592" s="156">
        <v>866009369</v>
      </c>
      <c r="T592" s="153" t="s">
        <v>30</v>
      </c>
      <c r="U592" s="151" t="s">
        <v>709</v>
      </c>
      <c r="V592" s="154">
        <v>38386</v>
      </c>
      <c r="W592" s="149">
        <f t="shared" ca="1" si="9"/>
        <v>16</v>
      </c>
    </row>
    <row r="593" spans="10:23" x14ac:dyDescent="0.25">
      <c r="J593" s="147">
        <v>355005753</v>
      </c>
      <c r="K593" s="148">
        <v>3037553017</v>
      </c>
      <c r="L593" s="149" t="s">
        <v>55</v>
      </c>
      <c r="M593" s="150">
        <v>53047</v>
      </c>
      <c r="N593" s="151" t="s">
        <v>14</v>
      </c>
      <c r="O593" s="151"/>
      <c r="P593" s="151"/>
      <c r="Q593" s="146"/>
      <c r="R593" s="151" t="s">
        <v>119</v>
      </c>
      <c r="S593" s="156">
        <v>866003432</v>
      </c>
      <c r="T593" s="153" t="s">
        <v>30</v>
      </c>
      <c r="U593" s="151" t="s">
        <v>709</v>
      </c>
      <c r="V593" s="154">
        <v>42492</v>
      </c>
      <c r="W593" s="149">
        <f t="shared" ca="1" si="9"/>
        <v>5</v>
      </c>
    </row>
    <row r="594" spans="10:23" x14ac:dyDescent="0.25">
      <c r="J594" s="147">
        <v>848001738</v>
      </c>
      <c r="K594" s="148">
        <v>3035511103</v>
      </c>
      <c r="L594" s="149" t="s">
        <v>55</v>
      </c>
      <c r="M594" s="150">
        <v>108525</v>
      </c>
      <c r="N594" s="151" t="s">
        <v>14</v>
      </c>
      <c r="O594" s="151"/>
      <c r="P594" s="151"/>
      <c r="Q594" s="146"/>
      <c r="R594" s="151" t="s">
        <v>669</v>
      </c>
      <c r="S594" s="156">
        <v>870003549</v>
      </c>
      <c r="T594" s="153" t="s">
        <v>35</v>
      </c>
      <c r="U594" s="151" t="s">
        <v>1649</v>
      </c>
      <c r="V594" s="154">
        <v>35285</v>
      </c>
      <c r="W594" s="149">
        <f t="shared" ca="1" si="9"/>
        <v>25</v>
      </c>
    </row>
    <row r="595" spans="10:23" x14ac:dyDescent="0.25">
      <c r="J595" s="147">
        <v>795007145</v>
      </c>
      <c r="K595" s="148">
        <v>3033825834</v>
      </c>
      <c r="L595" s="149"/>
      <c r="M595" s="150">
        <v>67096</v>
      </c>
      <c r="N595" s="151" t="s">
        <v>22</v>
      </c>
      <c r="O595" s="151"/>
      <c r="P595" s="151"/>
      <c r="Q595" s="146"/>
      <c r="R595" s="151" t="s">
        <v>634</v>
      </c>
      <c r="S595" s="156">
        <v>872007472</v>
      </c>
      <c r="T595" s="153" t="s">
        <v>12</v>
      </c>
      <c r="U595" s="151" t="s">
        <v>1649</v>
      </c>
      <c r="V595" s="154">
        <v>36717</v>
      </c>
      <c r="W595" s="149">
        <f t="shared" ca="1" si="9"/>
        <v>21</v>
      </c>
    </row>
    <row r="596" spans="10:23" x14ac:dyDescent="0.25">
      <c r="J596" s="147">
        <v>650003671</v>
      </c>
      <c r="K596" s="148">
        <v>7196699611</v>
      </c>
      <c r="L596" s="149" t="s">
        <v>55</v>
      </c>
      <c r="M596" s="150">
        <v>127742</v>
      </c>
      <c r="N596" s="151" t="s">
        <v>14</v>
      </c>
      <c r="O596" s="151"/>
      <c r="P596" s="151"/>
      <c r="Q596" s="146"/>
      <c r="R596" s="151" t="s">
        <v>202</v>
      </c>
      <c r="S596" s="156">
        <v>875002295</v>
      </c>
      <c r="T596" s="153" t="s">
        <v>49</v>
      </c>
      <c r="U596" s="151" t="s">
        <v>635</v>
      </c>
      <c r="V596" s="154">
        <v>37639</v>
      </c>
      <c r="W596" s="149">
        <f t="shared" ca="1" si="9"/>
        <v>19</v>
      </c>
    </row>
    <row r="597" spans="10:23" x14ac:dyDescent="0.25">
      <c r="J597" s="147">
        <v>725008918</v>
      </c>
      <c r="K597" s="148">
        <v>9702889972</v>
      </c>
      <c r="L597" s="149" t="s">
        <v>55</v>
      </c>
      <c r="M597" s="150">
        <v>109875</v>
      </c>
      <c r="N597" s="151" t="s">
        <v>18</v>
      </c>
      <c r="O597" s="151"/>
      <c r="P597" s="151"/>
      <c r="Q597" s="146"/>
      <c r="R597" s="151" t="s">
        <v>301</v>
      </c>
      <c r="S597" s="156">
        <v>875001781</v>
      </c>
      <c r="T597" s="153" t="s">
        <v>12</v>
      </c>
      <c r="U597" s="151" t="s">
        <v>635</v>
      </c>
      <c r="V597" s="154">
        <v>41739</v>
      </c>
      <c r="W597" s="149">
        <f t="shared" ca="1" si="9"/>
        <v>7</v>
      </c>
    </row>
    <row r="598" spans="10:23" x14ac:dyDescent="0.25">
      <c r="J598" s="147">
        <v>424003332</v>
      </c>
      <c r="K598" s="148">
        <v>9707508998</v>
      </c>
      <c r="L598" s="149" t="s">
        <v>28</v>
      </c>
      <c r="M598" s="150">
        <v>47056</v>
      </c>
      <c r="N598" s="151" t="s">
        <v>14</v>
      </c>
      <c r="O598" s="151"/>
      <c r="P598" s="151"/>
      <c r="Q598" s="146"/>
      <c r="R598" s="151" t="s">
        <v>212</v>
      </c>
      <c r="S598" s="156">
        <v>876006698</v>
      </c>
      <c r="T598" s="153" t="s">
        <v>30</v>
      </c>
      <c r="U598" s="151" t="s">
        <v>529</v>
      </c>
      <c r="V598" s="154">
        <v>35273</v>
      </c>
      <c r="W598" s="149">
        <f t="shared" ca="1" si="9"/>
        <v>25</v>
      </c>
    </row>
    <row r="599" spans="10:23" x14ac:dyDescent="0.25">
      <c r="J599" s="147">
        <v>362005373</v>
      </c>
      <c r="K599" s="148">
        <v>5054734960</v>
      </c>
      <c r="L599" s="149"/>
      <c r="M599" s="150">
        <v>118490</v>
      </c>
      <c r="N599" s="151" t="s">
        <v>25</v>
      </c>
      <c r="O599" s="151"/>
      <c r="P599" s="151"/>
      <c r="Q599" s="146"/>
      <c r="R599" s="151" t="s">
        <v>415</v>
      </c>
      <c r="S599" s="156">
        <v>877008862</v>
      </c>
      <c r="T599" s="153" t="s">
        <v>35</v>
      </c>
      <c r="U599" s="151" t="s">
        <v>1647</v>
      </c>
      <c r="V599" s="154">
        <v>36090</v>
      </c>
      <c r="W599" s="149">
        <f t="shared" ca="1" si="9"/>
        <v>23</v>
      </c>
    </row>
    <row r="600" spans="10:23" x14ac:dyDescent="0.25">
      <c r="J600" s="147">
        <v>104001197</v>
      </c>
      <c r="K600" s="148">
        <v>9704998145</v>
      </c>
      <c r="L600" s="149" t="s">
        <v>55</v>
      </c>
      <c r="M600" s="150">
        <v>66692</v>
      </c>
      <c r="N600" s="151" t="s">
        <v>18</v>
      </c>
      <c r="O600" s="151"/>
      <c r="P600" s="151"/>
      <c r="Q600" s="146"/>
      <c r="R600" s="151" t="s">
        <v>463</v>
      </c>
      <c r="S600" s="156">
        <v>880003642</v>
      </c>
      <c r="T600" s="153" t="s">
        <v>35</v>
      </c>
      <c r="U600" s="151" t="s">
        <v>709</v>
      </c>
      <c r="V600" s="154">
        <v>35881</v>
      </c>
      <c r="W600" s="149">
        <f t="shared" ca="1" si="9"/>
        <v>23</v>
      </c>
    </row>
    <row r="601" spans="10:23" x14ac:dyDescent="0.25">
      <c r="J601" s="147">
        <v>147000486</v>
      </c>
      <c r="K601" s="148">
        <v>9707179128</v>
      </c>
      <c r="L601" s="149" t="s">
        <v>19</v>
      </c>
      <c r="M601" s="150">
        <v>51653</v>
      </c>
      <c r="N601" s="151" t="s">
        <v>14</v>
      </c>
      <c r="O601" s="151"/>
      <c r="P601" s="151"/>
      <c r="Q601" s="146"/>
      <c r="R601" s="151" t="s">
        <v>338</v>
      </c>
      <c r="S601" s="156">
        <v>881009792</v>
      </c>
      <c r="T601" s="153" t="s">
        <v>30</v>
      </c>
      <c r="U601" s="151" t="s">
        <v>1647</v>
      </c>
      <c r="V601" s="154">
        <v>38430</v>
      </c>
      <c r="W601" s="149">
        <f t="shared" ca="1" si="9"/>
        <v>16</v>
      </c>
    </row>
    <row r="602" spans="10:23" x14ac:dyDescent="0.25">
      <c r="J602" s="155">
        <v>102007610</v>
      </c>
      <c r="K602" s="148">
        <v>5051163627</v>
      </c>
      <c r="L602" s="149" t="s">
        <v>28</v>
      </c>
      <c r="M602" s="150">
        <v>74406</v>
      </c>
      <c r="N602" s="151" t="s">
        <v>18</v>
      </c>
      <c r="O602" s="151"/>
      <c r="P602" s="151"/>
      <c r="Q602" s="146"/>
      <c r="R602" s="151" t="s">
        <v>765</v>
      </c>
      <c r="S602" s="156">
        <v>881000759</v>
      </c>
      <c r="T602" s="153" t="s">
        <v>30</v>
      </c>
      <c r="U602" s="151" t="s">
        <v>709</v>
      </c>
      <c r="V602" s="154">
        <v>36050</v>
      </c>
      <c r="W602" s="149">
        <f t="shared" ca="1" si="9"/>
        <v>23</v>
      </c>
    </row>
    <row r="603" spans="10:23" x14ac:dyDescent="0.25">
      <c r="J603" s="147">
        <v>928008786</v>
      </c>
      <c r="K603" s="148">
        <v>3035157707</v>
      </c>
      <c r="L603" s="149" t="s">
        <v>15</v>
      </c>
      <c r="M603" s="150">
        <v>89000</v>
      </c>
      <c r="N603" s="151" t="s">
        <v>14</v>
      </c>
      <c r="O603" s="151"/>
      <c r="P603" s="151"/>
      <c r="Q603" s="146"/>
      <c r="R603" s="151" t="s">
        <v>46</v>
      </c>
      <c r="S603" s="156">
        <v>881002274</v>
      </c>
      <c r="T603" s="153" t="s">
        <v>12</v>
      </c>
      <c r="U603" s="151" t="s">
        <v>709</v>
      </c>
      <c r="V603" s="154">
        <v>40570</v>
      </c>
      <c r="W603" s="149">
        <f t="shared" ca="1" si="9"/>
        <v>10</v>
      </c>
    </row>
    <row r="604" spans="10:23" x14ac:dyDescent="0.25">
      <c r="J604" s="147">
        <v>155001471</v>
      </c>
      <c r="K604" s="148">
        <v>5053498222</v>
      </c>
      <c r="L604" s="149" t="s">
        <v>15</v>
      </c>
      <c r="M604" s="150">
        <v>88900</v>
      </c>
      <c r="N604" s="151" t="s">
        <v>14</v>
      </c>
      <c r="O604" s="151"/>
      <c r="P604" s="151"/>
      <c r="Q604" s="146"/>
      <c r="R604" s="151" t="s">
        <v>604</v>
      </c>
      <c r="S604" s="156">
        <v>881003055</v>
      </c>
      <c r="T604" s="153" t="s">
        <v>30</v>
      </c>
      <c r="U604" s="151" t="s">
        <v>1647</v>
      </c>
      <c r="V604" s="154">
        <v>35670</v>
      </c>
      <c r="W604" s="149">
        <f t="shared" ca="1" si="9"/>
        <v>24</v>
      </c>
    </row>
    <row r="605" spans="10:23" x14ac:dyDescent="0.25">
      <c r="J605" s="147">
        <v>411006868</v>
      </c>
      <c r="K605" s="148">
        <v>5056689962</v>
      </c>
      <c r="L605" s="149" t="s">
        <v>28</v>
      </c>
      <c r="M605" s="150">
        <v>47178</v>
      </c>
      <c r="N605" s="151" t="s">
        <v>18</v>
      </c>
      <c r="O605" s="151"/>
      <c r="P605" s="151"/>
      <c r="Q605" s="146"/>
      <c r="R605" s="151" t="s">
        <v>543</v>
      </c>
      <c r="S605" s="156">
        <v>882004124</v>
      </c>
      <c r="T605" s="153" t="s">
        <v>35</v>
      </c>
      <c r="U605" s="151" t="s">
        <v>709</v>
      </c>
      <c r="V605" s="154">
        <v>35117</v>
      </c>
      <c r="W605" s="149">
        <f t="shared" ca="1" si="9"/>
        <v>25</v>
      </c>
    </row>
    <row r="606" spans="10:23" x14ac:dyDescent="0.25">
      <c r="J606" s="147">
        <v>557004736</v>
      </c>
      <c r="K606" s="148">
        <v>3032244880</v>
      </c>
      <c r="L606" s="149" t="s">
        <v>55</v>
      </c>
      <c r="M606" s="150">
        <v>125183</v>
      </c>
      <c r="N606" s="151" t="s">
        <v>14</v>
      </c>
      <c r="O606" s="151"/>
      <c r="P606" s="151"/>
      <c r="Q606" s="146"/>
      <c r="R606" s="151" t="s">
        <v>440</v>
      </c>
      <c r="S606" s="156">
        <v>883006408</v>
      </c>
      <c r="T606" s="153" t="s">
        <v>30</v>
      </c>
      <c r="U606" s="151" t="s">
        <v>1649</v>
      </c>
      <c r="V606" s="154">
        <v>35052</v>
      </c>
      <c r="W606" s="149">
        <f t="shared" ca="1" si="9"/>
        <v>26</v>
      </c>
    </row>
    <row r="607" spans="10:23" x14ac:dyDescent="0.25">
      <c r="J607" s="147">
        <v>115003138</v>
      </c>
      <c r="K607" s="148">
        <v>5052612740</v>
      </c>
      <c r="L607" s="149" t="s">
        <v>28</v>
      </c>
      <c r="M607" s="150">
        <v>43347</v>
      </c>
      <c r="N607" s="151" t="s">
        <v>14</v>
      </c>
      <c r="O607" s="151"/>
      <c r="P607" s="151"/>
      <c r="Q607" s="146"/>
      <c r="R607" s="151" t="s">
        <v>105</v>
      </c>
      <c r="S607" s="156">
        <v>884003350</v>
      </c>
      <c r="T607" s="153" t="s">
        <v>30</v>
      </c>
      <c r="U607" s="151" t="s">
        <v>1730</v>
      </c>
      <c r="V607" s="154">
        <v>37045</v>
      </c>
      <c r="W607" s="149">
        <f t="shared" ca="1" si="9"/>
        <v>20</v>
      </c>
    </row>
    <row r="608" spans="10:23" x14ac:dyDescent="0.25">
      <c r="J608" s="147">
        <v>731002170</v>
      </c>
      <c r="K608" s="148">
        <v>7198502926</v>
      </c>
      <c r="L608" s="149"/>
      <c r="M608" s="150">
        <v>93928</v>
      </c>
      <c r="N608" s="151" t="s">
        <v>22</v>
      </c>
      <c r="O608" s="151"/>
      <c r="P608" s="151"/>
      <c r="Q608" s="146"/>
      <c r="R608" s="151" t="s">
        <v>616</v>
      </c>
      <c r="S608" s="156">
        <v>884002138</v>
      </c>
      <c r="T608" s="153" t="s">
        <v>49</v>
      </c>
      <c r="U608" s="151" t="s">
        <v>245</v>
      </c>
      <c r="V608" s="154">
        <v>36189</v>
      </c>
      <c r="W608" s="149">
        <f t="shared" ca="1" si="9"/>
        <v>22</v>
      </c>
    </row>
    <row r="609" spans="10:23" x14ac:dyDescent="0.25">
      <c r="J609" s="147">
        <v>811004245</v>
      </c>
      <c r="K609" s="148">
        <v>9705506190</v>
      </c>
      <c r="L609" s="149" t="s">
        <v>19</v>
      </c>
      <c r="M609" s="150">
        <v>63285</v>
      </c>
      <c r="N609" s="151" t="s">
        <v>14</v>
      </c>
      <c r="O609" s="151"/>
      <c r="P609" s="151"/>
      <c r="Q609" s="146"/>
      <c r="R609" s="151" t="s">
        <v>773</v>
      </c>
      <c r="S609" s="156">
        <v>884009271</v>
      </c>
      <c r="T609" s="153" t="s">
        <v>12</v>
      </c>
      <c r="U609" s="151" t="s">
        <v>245</v>
      </c>
      <c r="V609" s="154">
        <v>41462</v>
      </c>
      <c r="W609" s="149">
        <f t="shared" ca="1" si="9"/>
        <v>8</v>
      </c>
    </row>
    <row r="610" spans="10:23" x14ac:dyDescent="0.25">
      <c r="J610" s="147">
        <v>353004577</v>
      </c>
      <c r="K610" s="148">
        <v>3037188067</v>
      </c>
      <c r="L610" s="149"/>
      <c r="M610" s="150">
        <v>25842</v>
      </c>
      <c r="N610" s="151" t="s">
        <v>22</v>
      </c>
      <c r="O610" s="151"/>
      <c r="P610" s="151"/>
      <c r="Q610" s="146"/>
      <c r="R610" s="151" t="s">
        <v>745</v>
      </c>
      <c r="S610" s="156">
        <v>889001159</v>
      </c>
      <c r="T610" s="153" t="s">
        <v>27</v>
      </c>
      <c r="U610" s="151" t="s">
        <v>1686</v>
      </c>
      <c r="V610" s="154">
        <v>42317</v>
      </c>
      <c r="W610" s="149">
        <f t="shared" ca="1" si="9"/>
        <v>6</v>
      </c>
    </row>
    <row r="611" spans="10:23" x14ac:dyDescent="0.25">
      <c r="J611" s="147">
        <v>306009148</v>
      </c>
      <c r="K611" s="148">
        <v>9708440900</v>
      </c>
      <c r="L611" s="149" t="s">
        <v>55</v>
      </c>
      <c r="M611" s="150">
        <v>115431</v>
      </c>
      <c r="N611" s="151" t="s">
        <v>14</v>
      </c>
      <c r="O611" s="151"/>
      <c r="P611" s="151"/>
      <c r="Q611" s="146"/>
      <c r="R611" s="151" t="s">
        <v>235</v>
      </c>
      <c r="S611" s="156">
        <v>893007963</v>
      </c>
      <c r="T611" s="153" t="s">
        <v>24</v>
      </c>
      <c r="U611" s="151" t="s">
        <v>635</v>
      </c>
      <c r="V611" s="154">
        <v>39006</v>
      </c>
      <c r="W611" s="149">
        <f t="shared" ca="1" si="9"/>
        <v>15</v>
      </c>
    </row>
    <row r="612" spans="10:23" x14ac:dyDescent="0.25">
      <c r="J612" s="147">
        <v>907007089</v>
      </c>
      <c r="K612" s="148">
        <v>9704078104</v>
      </c>
      <c r="L612" s="149" t="s">
        <v>15</v>
      </c>
      <c r="M612" s="150">
        <v>80345</v>
      </c>
      <c r="N612" s="151" t="s">
        <v>14</v>
      </c>
      <c r="O612" s="151"/>
      <c r="P612" s="151"/>
      <c r="Q612" s="146"/>
      <c r="R612" s="151" t="s">
        <v>407</v>
      </c>
      <c r="S612" s="156">
        <v>895003624</v>
      </c>
      <c r="T612" s="153" t="s">
        <v>12</v>
      </c>
      <c r="U612" s="151" t="s">
        <v>1647</v>
      </c>
      <c r="V612" s="154">
        <v>35710</v>
      </c>
      <c r="W612" s="149">
        <f t="shared" ca="1" si="9"/>
        <v>24</v>
      </c>
    </row>
    <row r="613" spans="10:23" x14ac:dyDescent="0.25">
      <c r="J613" s="147">
        <v>579001953</v>
      </c>
      <c r="K613" s="148">
        <v>9706514650</v>
      </c>
      <c r="L613" s="149" t="s">
        <v>40</v>
      </c>
      <c r="M613" s="150">
        <v>101285</v>
      </c>
      <c r="N613" s="151" t="s">
        <v>18</v>
      </c>
      <c r="O613" s="151"/>
      <c r="P613" s="151"/>
      <c r="Q613" s="146"/>
      <c r="R613" s="151" t="s">
        <v>151</v>
      </c>
      <c r="S613" s="156">
        <v>896001807</v>
      </c>
      <c r="T613" s="153" t="s">
        <v>49</v>
      </c>
      <c r="U613" s="151" t="s">
        <v>709</v>
      </c>
      <c r="V613" s="154">
        <v>37262</v>
      </c>
      <c r="W613" s="149">
        <f t="shared" ca="1" si="9"/>
        <v>20</v>
      </c>
    </row>
    <row r="614" spans="10:23" x14ac:dyDescent="0.25">
      <c r="J614" s="147">
        <v>560005993</v>
      </c>
      <c r="K614" s="148">
        <v>5055790872</v>
      </c>
      <c r="L614" s="149" t="s">
        <v>15</v>
      </c>
      <c r="M614" s="150">
        <v>84305</v>
      </c>
      <c r="N614" s="151" t="s">
        <v>14</v>
      </c>
      <c r="O614" s="151"/>
      <c r="P614" s="151"/>
      <c r="Q614" s="146"/>
      <c r="R614" s="151" t="s">
        <v>700</v>
      </c>
      <c r="S614" s="156">
        <v>896006825</v>
      </c>
      <c r="T614" s="153" t="s">
        <v>30</v>
      </c>
      <c r="U614" s="151" t="s">
        <v>1649</v>
      </c>
      <c r="V614" s="154">
        <v>40097</v>
      </c>
      <c r="W614" s="149">
        <f t="shared" ca="1" si="9"/>
        <v>12</v>
      </c>
    </row>
    <row r="615" spans="10:23" x14ac:dyDescent="0.25">
      <c r="J615" s="147">
        <v>343002084</v>
      </c>
      <c r="K615" s="148">
        <v>9707660273</v>
      </c>
      <c r="L615" s="149"/>
      <c r="M615" s="150">
        <v>126401</v>
      </c>
      <c r="N615" s="151" t="s">
        <v>25</v>
      </c>
      <c r="O615" s="151"/>
      <c r="P615" s="151"/>
      <c r="Q615" s="146"/>
      <c r="R615" s="151" t="s">
        <v>498</v>
      </c>
      <c r="S615" s="156">
        <v>899004709</v>
      </c>
      <c r="T615" s="153" t="s">
        <v>49</v>
      </c>
      <c r="U615" s="151" t="s">
        <v>245</v>
      </c>
      <c r="V615" s="154">
        <v>40301</v>
      </c>
      <c r="W615" s="149">
        <f t="shared" ca="1" si="9"/>
        <v>11</v>
      </c>
    </row>
    <row r="616" spans="10:23" x14ac:dyDescent="0.25">
      <c r="J616" s="147">
        <v>476000694</v>
      </c>
      <c r="K616" s="148">
        <v>9702551469</v>
      </c>
      <c r="L616" s="149" t="s">
        <v>19</v>
      </c>
      <c r="M616" s="150">
        <v>49526</v>
      </c>
      <c r="N616" s="151" t="s">
        <v>18</v>
      </c>
      <c r="O616" s="151"/>
      <c r="P616" s="151"/>
      <c r="Q616" s="146"/>
      <c r="R616" s="151" t="s">
        <v>269</v>
      </c>
      <c r="S616" s="156">
        <v>900001203</v>
      </c>
      <c r="T616" s="153" t="s">
        <v>24</v>
      </c>
      <c r="U616" s="151" t="s">
        <v>245</v>
      </c>
      <c r="V616" s="154">
        <v>37731</v>
      </c>
      <c r="W616" s="149">
        <f t="shared" ca="1" si="9"/>
        <v>18</v>
      </c>
    </row>
    <row r="617" spans="10:23" x14ac:dyDescent="0.25">
      <c r="J617" s="147">
        <v>256002416</v>
      </c>
      <c r="K617" s="148">
        <v>5055185281</v>
      </c>
      <c r="L617" s="149" t="s">
        <v>55</v>
      </c>
      <c r="M617" s="150">
        <v>59346</v>
      </c>
      <c r="N617" s="151" t="s">
        <v>14</v>
      </c>
      <c r="O617" s="151"/>
      <c r="P617" s="151"/>
      <c r="Q617" s="146"/>
      <c r="R617" s="151" t="s">
        <v>357</v>
      </c>
      <c r="S617" s="156">
        <v>902004006</v>
      </c>
      <c r="T617" s="153" t="s">
        <v>30</v>
      </c>
      <c r="U617" s="151" t="s">
        <v>245</v>
      </c>
      <c r="V617" s="154">
        <v>37109</v>
      </c>
      <c r="W617" s="149">
        <f t="shared" ca="1" si="9"/>
        <v>20</v>
      </c>
    </row>
    <row r="618" spans="10:23" x14ac:dyDescent="0.25">
      <c r="J618" s="155">
        <v>213009558</v>
      </c>
      <c r="K618" s="148">
        <v>5056132408</v>
      </c>
      <c r="L618" s="149" t="s">
        <v>55</v>
      </c>
      <c r="M618" s="150">
        <v>105683</v>
      </c>
      <c r="N618" s="151" t="s">
        <v>14</v>
      </c>
      <c r="O618" s="151"/>
      <c r="P618" s="151"/>
      <c r="Q618" s="146"/>
      <c r="R618" s="151" t="s">
        <v>93</v>
      </c>
      <c r="S618" s="156">
        <v>902005832</v>
      </c>
      <c r="T618" s="153" t="s">
        <v>35</v>
      </c>
      <c r="U618" s="151" t="s">
        <v>245</v>
      </c>
      <c r="V618" s="154">
        <v>39867</v>
      </c>
      <c r="W618" s="149">
        <f t="shared" ca="1" si="9"/>
        <v>12</v>
      </c>
    </row>
    <row r="619" spans="10:23" x14ac:dyDescent="0.25">
      <c r="J619" s="147">
        <v>490005392</v>
      </c>
      <c r="K619" s="148">
        <v>9702891217</v>
      </c>
      <c r="L619" s="149" t="s">
        <v>15</v>
      </c>
      <c r="M619" s="150">
        <v>57934</v>
      </c>
      <c r="N619" s="151" t="s">
        <v>14</v>
      </c>
      <c r="O619" s="151"/>
      <c r="P619" s="151"/>
      <c r="Q619" s="146"/>
      <c r="R619" s="151" t="s">
        <v>430</v>
      </c>
      <c r="S619" s="156">
        <v>903005127</v>
      </c>
      <c r="T619" s="153" t="s">
        <v>12</v>
      </c>
      <c r="U619" s="151" t="s">
        <v>635</v>
      </c>
      <c r="V619" s="154">
        <v>40161</v>
      </c>
      <c r="W619" s="149">
        <f t="shared" ca="1" si="9"/>
        <v>12</v>
      </c>
    </row>
    <row r="620" spans="10:23" x14ac:dyDescent="0.25">
      <c r="J620" s="147">
        <v>745006469</v>
      </c>
      <c r="K620" s="148">
        <v>7198488350</v>
      </c>
      <c r="L620" s="149" t="s">
        <v>40</v>
      </c>
      <c r="M620" s="150">
        <v>59168</v>
      </c>
      <c r="N620" s="151" t="s">
        <v>14</v>
      </c>
      <c r="O620" s="151"/>
      <c r="P620" s="151"/>
      <c r="Q620" s="146"/>
      <c r="R620" s="151" t="s">
        <v>449</v>
      </c>
      <c r="S620" s="156">
        <v>904001329</v>
      </c>
      <c r="T620" s="153" t="s">
        <v>12</v>
      </c>
      <c r="U620" s="151" t="s">
        <v>1691</v>
      </c>
      <c r="V620" s="154">
        <v>41628</v>
      </c>
      <c r="W620" s="149">
        <f t="shared" ca="1" si="9"/>
        <v>8</v>
      </c>
    </row>
    <row r="621" spans="10:23" x14ac:dyDescent="0.25">
      <c r="J621" s="147">
        <v>391003704</v>
      </c>
      <c r="K621" s="148">
        <v>7194944596</v>
      </c>
      <c r="L621" s="149" t="s">
        <v>28</v>
      </c>
      <c r="M621" s="150">
        <v>112084</v>
      </c>
      <c r="N621" s="151" t="s">
        <v>14</v>
      </c>
      <c r="O621" s="151"/>
      <c r="P621" s="151"/>
      <c r="Q621" s="146"/>
      <c r="R621" s="151" t="s">
        <v>733</v>
      </c>
      <c r="S621" s="156">
        <v>904005434</v>
      </c>
      <c r="T621" s="153" t="s">
        <v>49</v>
      </c>
      <c r="U621" s="151" t="s">
        <v>1676</v>
      </c>
      <c r="V621" s="154">
        <v>35003</v>
      </c>
      <c r="W621" s="149">
        <f t="shared" ca="1" si="9"/>
        <v>26</v>
      </c>
    </row>
    <row r="622" spans="10:23" x14ac:dyDescent="0.25">
      <c r="J622" s="147">
        <v>469009877</v>
      </c>
      <c r="K622" s="148">
        <v>7196966637</v>
      </c>
      <c r="L622" s="149" t="s">
        <v>15</v>
      </c>
      <c r="M622" s="150">
        <v>89224</v>
      </c>
      <c r="N622" s="151" t="s">
        <v>14</v>
      </c>
      <c r="O622" s="151"/>
      <c r="P622" s="151"/>
      <c r="Q622" s="146"/>
      <c r="R622" s="151" t="s">
        <v>535</v>
      </c>
      <c r="S622" s="156">
        <v>905007977</v>
      </c>
      <c r="T622" s="153" t="s">
        <v>30</v>
      </c>
      <c r="U622" s="151" t="s">
        <v>1730</v>
      </c>
      <c r="V622" s="154">
        <v>37371</v>
      </c>
      <c r="W622" s="149">
        <f t="shared" ca="1" si="9"/>
        <v>19</v>
      </c>
    </row>
    <row r="623" spans="10:23" x14ac:dyDescent="0.25">
      <c r="J623" s="147">
        <v>611007637</v>
      </c>
      <c r="K623" s="148">
        <v>7192792063</v>
      </c>
      <c r="L623" s="149" t="s">
        <v>19</v>
      </c>
      <c r="M623" s="150">
        <v>40221</v>
      </c>
      <c r="N623" s="151" t="s">
        <v>14</v>
      </c>
      <c r="O623" s="151"/>
      <c r="P623" s="151"/>
      <c r="Q623" s="146"/>
      <c r="R623" s="151" t="s">
        <v>139</v>
      </c>
      <c r="S623" s="156">
        <v>907007089</v>
      </c>
      <c r="T623" s="153" t="s">
        <v>12</v>
      </c>
      <c r="U623" s="151" t="s">
        <v>1649</v>
      </c>
      <c r="V623" s="154">
        <v>41823</v>
      </c>
      <c r="W623" s="149">
        <f t="shared" ca="1" si="9"/>
        <v>7</v>
      </c>
    </row>
    <row r="624" spans="10:23" x14ac:dyDescent="0.25">
      <c r="J624" s="147">
        <v>529001783</v>
      </c>
      <c r="K624" s="148">
        <v>3034589262</v>
      </c>
      <c r="L624" s="149"/>
      <c r="M624" s="150">
        <v>88360</v>
      </c>
      <c r="N624" s="151" t="s">
        <v>25</v>
      </c>
      <c r="O624" s="151"/>
      <c r="P624" s="151"/>
      <c r="Q624" s="146"/>
      <c r="R624" s="151" t="s">
        <v>453</v>
      </c>
      <c r="S624" s="156">
        <v>907004260</v>
      </c>
      <c r="T624" s="153" t="s">
        <v>35</v>
      </c>
      <c r="U624" s="151" t="s">
        <v>1639</v>
      </c>
      <c r="V624" s="154">
        <v>38281</v>
      </c>
      <c r="W624" s="149">
        <f t="shared" ca="1" si="9"/>
        <v>17</v>
      </c>
    </row>
    <row r="625" spans="10:23" x14ac:dyDescent="0.25">
      <c r="J625" s="147">
        <v>862006869</v>
      </c>
      <c r="K625" s="148">
        <v>5052921836</v>
      </c>
      <c r="L625" s="149" t="s">
        <v>15</v>
      </c>
      <c r="M625" s="150">
        <v>124983</v>
      </c>
      <c r="N625" s="151" t="s">
        <v>14</v>
      </c>
      <c r="O625" s="151"/>
      <c r="P625" s="151"/>
      <c r="Q625" s="146"/>
      <c r="R625" s="151" t="s">
        <v>207</v>
      </c>
      <c r="S625" s="156">
        <v>907007584</v>
      </c>
      <c r="T625" s="153" t="s">
        <v>30</v>
      </c>
      <c r="U625" s="151" t="s">
        <v>1649</v>
      </c>
      <c r="V625" s="154">
        <v>42401</v>
      </c>
      <c r="W625" s="149">
        <f t="shared" ca="1" si="9"/>
        <v>5</v>
      </c>
    </row>
    <row r="626" spans="10:23" x14ac:dyDescent="0.25">
      <c r="J626" s="147">
        <v>285002290</v>
      </c>
      <c r="K626" s="148">
        <v>5054680033</v>
      </c>
      <c r="L626" s="149" t="s">
        <v>15</v>
      </c>
      <c r="M626" s="150">
        <v>77935</v>
      </c>
      <c r="N626" s="151" t="s">
        <v>14</v>
      </c>
      <c r="O626" s="151"/>
      <c r="P626" s="151"/>
      <c r="Q626" s="146"/>
      <c r="R626" s="151" t="s">
        <v>654</v>
      </c>
      <c r="S626" s="156">
        <v>908009023</v>
      </c>
      <c r="T626" s="153" t="s">
        <v>30</v>
      </c>
      <c r="U626" s="151" t="s">
        <v>1649</v>
      </c>
      <c r="V626" s="154">
        <v>38008</v>
      </c>
      <c r="W626" s="149">
        <f t="shared" ca="1" si="9"/>
        <v>17</v>
      </c>
    </row>
    <row r="627" spans="10:23" x14ac:dyDescent="0.25">
      <c r="J627" s="147">
        <v>781005463</v>
      </c>
      <c r="K627" s="148">
        <v>3032232339</v>
      </c>
      <c r="L627" s="149" t="s">
        <v>15</v>
      </c>
      <c r="M627" s="150">
        <v>71391</v>
      </c>
      <c r="N627" s="151" t="s">
        <v>14</v>
      </c>
      <c r="O627" s="151"/>
      <c r="P627" s="151"/>
      <c r="Q627" s="146"/>
      <c r="R627" s="151" t="s">
        <v>218</v>
      </c>
      <c r="S627" s="156">
        <v>909006073</v>
      </c>
      <c r="T627" s="153" t="s">
        <v>30</v>
      </c>
      <c r="U627" s="151" t="s">
        <v>709</v>
      </c>
      <c r="V627" s="154">
        <v>37200</v>
      </c>
      <c r="W627" s="149">
        <f t="shared" ca="1" si="9"/>
        <v>20</v>
      </c>
    </row>
    <row r="628" spans="10:23" x14ac:dyDescent="0.25">
      <c r="J628" s="147">
        <v>488002566</v>
      </c>
      <c r="K628" s="148">
        <v>5051525844</v>
      </c>
      <c r="L628" s="149"/>
      <c r="M628" s="150">
        <v>48982</v>
      </c>
      <c r="N628" s="151" t="s">
        <v>22</v>
      </c>
      <c r="O628" s="151"/>
      <c r="P628" s="151"/>
      <c r="Q628" s="146"/>
      <c r="R628" s="151" t="s">
        <v>86</v>
      </c>
      <c r="S628" s="156">
        <v>910002208</v>
      </c>
      <c r="T628" s="153" t="s">
        <v>27</v>
      </c>
      <c r="U628" s="151" t="s">
        <v>1686</v>
      </c>
      <c r="V628" s="154">
        <v>41602</v>
      </c>
      <c r="W628" s="149">
        <f t="shared" ca="1" si="9"/>
        <v>8</v>
      </c>
    </row>
    <row r="629" spans="10:23" x14ac:dyDescent="0.25">
      <c r="J629" s="147">
        <v>422002439</v>
      </c>
      <c r="K629" s="148">
        <v>9704563177</v>
      </c>
      <c r="L629" s="149"/>
      <c r="M629" s="150">
        <v>128039</v>
      </c>
      <c r="N629" s="151" t="s">
        <v>25</v>
      </c>
      <c r="O629" s="151"/>
      <c r="P629" s="151"/>
      <c r="Q629" s="146"/>
      <c r="R629" s="151" t="s">
        <v>735</v>
      </c>
      <c r="S629" s="156">
        <v>910006892</v>
      </c>
      <c r="T629" s="153" t="s">
        <v>30</v>
      </c>
      <c r="U629" s="151" t="s">
        <v>1649</v>
      </c>
      <c r="V629" s="154">
        <v>41286</v>
      </c>
      <c r="W629" s="149">
        <f t="shared" ca="1" si="9"/>
        <v>9</v>
      </c>
    </row>
    <row r="630" spans="10:23" x14ac:dyDescent="0.25">
      <c r="J630" s="155">
        <v>432009378</v>
      </c>
      <c r="K630" s="148">
        <v>5052814530</v>
      </c>
      <c r="L630" s="149" t="s">
        <v>55</v>
      </c>
      <c r="M630" s="150">
        <v>124514</v>
      </c>
      <c r="N630" s="151" t="s">
        <v>18</v>
      </c>
      <c r="O630" s="151"/>
      <c r="P630" s="151"/>
      <c r="Q630" s="146"/>
      <c r="R630" s="151" t="s">
        <v>644</v>
      </c>
      <c r="S630" s="156">
        <v>911008047</v>
      </c>
      <c r="T630" s="153" t="s">
        <v>30</v>
      </c>
      <c r="U630" s="151" t="s">
        <v>1639</v>
      </c>
      <c r="V630" s="154">
        <v>35747</v>
      </c>
      <c r="W630" s="149">
        <f t="shared" ca="1" si="9"/>
        <v>24</v>
      </c>
    </row>
    <row r="631" spans="10:23" x14ac:dyDescent="0.25">
      <c r="J631" s="147">
        <v>161005645</v>
      </c>
      <c r="K631" s="148">
        <v>3031282202</v>
      </c>
      <c r="L631" s="149" t="s">
        <v>15</v>
      </c>
      <c r="M631" s="150">
        <v>45048</v>
      </c>
      <c r="N631" s="151" t="s">
        <v>14</v>
      </c>
      <c r="O631" s="151"/>
      <c r="P631" s="151"/>
      <c r="Q631" s="146"/>
      <c r="R631" s="151" t="s">
        <v>219</v>
      </c>
      <c r="S631" s="156">
        <v>914006664</v>
      </c>
      <c r="T631" s="153" t="s">
        <v>24</v>
      </c>
      <c r="U631" s="151" t="s">
        <v>1644</v>
      </c>
      <c r="V631" s="154">
        <v>37206</v>
      </c>
      <c r="W631" s="149">
        <f t="shared" ca="1" si="9"/>
        <v>20</v>
      </c>
    </row>
    <row r="632" spans="10:23" x14ac:dyDescent="0.25">
      <c r="J632" s="147">
        <v>329009768</v>
      </c>
      <c r="K632" s="148">
        <v>5056860208</v>
      </c>
      <c r="L632" s="149"/>
      <c r="M632" s="150">
        <v>45612</v>
      </c>
      <c r="N632" s="151" t="s">
        <v>25</v>
      </c>
      <c r="O632" s="151"/>
      <c r="P632" s="151"/>
      <c r="Q632" s="146"/>
      <c r="R632" s="151" t="s">
        <v>296</v>
      </c>
      <c r="S632" s="156">
        <v>917009993</v>
      </c>
      <c r="T632" s="153" t="s">
        <v>30</v>
      </c>
      <c r="U632" s="151" t="s">
        <v>1676</v>
      </c>
      <c r="V632" s="154">
        <v>36679</v>
      </c>
      <c r="W632" s="149">
        <f t="shared" ca="1" si="9"/>
        <v>21</v>
      </c>
    </row>
    <row r="633" spans="10:23" x14ac:dyDescent="0.25">
      <c r="J633" s="147">
        <v>550004629</v>
      </c>
      <c r="K633" s="148">
        <v>7191276517</v>
      </c>
      <c r="L633" s="149" t="s">
        <v>15</v>
      </c>
      <c r="M633" s="150">
        <v>81591</v>
      </c>
      <c r="N633" s="151" t="s">
        <v>14</v>
      </c>
      <c r="O633" s="151"/>
      <c r="P633" s="151"/>
      <c r="Q633" s="146"/>
      <c r="R633" s="151" t="s">
        <v>516</v>
      </c>
      <c r="S633" s="156">
        <v>917009448</v>
      </c>
      <c r="T633" s="153" t="s">
        <v>30</v>
      </c>
      <c r="U633" s="151" t="s">
        <v>1676</v>
      </c>
      <c r="V633" s="154">
        <v>40677</v>
      </c>
      <c r="W633" s="149">
        <f t="shared" ca="1" si="9"/>
        <v>10</v>
      </c>
    </row>
    <row r="634" spans="10:23" x14ac:dyDescent="0.25">
      <c r="J634" s="147">
        <v>925003333</v>
      </c>
      <c r="K634" s="148">
        <v>5058400261</v>
      </c>
      <c r="L634" s="149" t="s">
        <v>55</v>
      </c>
      <c r="M634" s="150">
        <v>57992</v>
      </c>
      <c r="N634" s="151" t="s">
        <v>14</v>
      </c>
      <c r="O634" s="151"/>
      <c r="P634" s="151"/>
      <c r="Q634" s="146"/>
      <c r="R634" s="151" t="s">
        <v>532</v>
      </c>
      <c r="S634" s="156">
        <v>918007446</v>
      </c>
      <c r="T634" s="153" t="s">
        <v>12</v>
      </c>
      <c r="U634" s="151" t="s">
        <v>709</v>
      </c>
      <c r="V634" s="154">
        <v>35713</v>
      </c>
      <c r="W634" s="149">
        <f t="shared" ca="1" si="9"/>
        <v>24</v>
      </c>
    </row>
    <row r="635" spans="10:23" x14ac:dyDescent="0.25">
      <c r="J635" s="155">
        <v>320002802</v>
      </c>
      <c r="K635" s="148">
        <v>3033265407</v>
      </c>
      <c r="L635" s="149" t="s">
        <v>19</v>
      </c>
      <c r="M635" s="150">
        <v>54214</v>
      </c>
      <c r="N635" s="151" t="s">
        <v>14</v>
      </c>
      <c r="O635" s="151"/>
      <c r="P635" s="151"/>
      <c r="Q635" s="146"/>
      <c r="R635" s="151" t="s">
        <v>719</v>
      </c>
      <c r="S635" s="156">
        <v>923009559</v>
      </c>
      <c r="T635" s="153" t="s">
        <v>30</v>
      </c>
      <c r="U635" s="151" t="s">
        <v>245</v>
      </c>
      <c r="V635" s="154">
        <v>40431</v>
      </c>
      <c r="W635" s="149">
        <f t="shared" ca="1" si="9"/>
        <v>11</v>
      </c>
    </row>
    <row r="636" spans="10:23" x14ac:dyDescent="0.25">
      <c r="J636" s="147">
        <v>598000974</v>
      </c>
      <c r="K636" s="148">
        <v>5056503334</v>
      </c>
      <c r="L636" s="149" t="s">
        <v>15</v>
      </c>
      <c r="M636" s="150">
        <v>63541</v>
      </c>
      <c r="N636" s="151" t="s">
        <v>14</v>
      </c>
      <c r="O636" s="151"/>
      <c r="P636" s="151"/>
      <c r="Q636" s="146"/>
      <c r="R636" s="151" t="s">
        <v>276</v>
      </c>
      <c r="S636" s="156">
        <v>925009794</v>
      </c>
      <c r="T636" s="153" t="s">
        <v>12</v>
      </c>
      <c r="U636" s="151" t="s">
        <v>245</v>
      </c>
      <c r="V636" s="154">
        <v>36465</v>
      </c>
      <c r="W636" s="149">
        <f t="shared" ca="1" si="9"/>
        <v>22</v>
      </c>
    </row>
    <row r="637" spans="10:23" x14ac:dyDescent="0.25">
      <c r="J637" s="147">
        <v>174008010</v>
      </c>
      <c r="K637" s="148">
        <v>3035035104</v>
      </c>
      <c r="L637" s="149"/>
      <c r="M637" s="150">
        <v>71153</v>
      </c>
      <c r="N637" s="151" t="s">
        <v>22</v>
      </c>
      <c r="O637" s="151"/>
      <c r="P637" s="151"/>
      <c r="Q637" s="146"/>
      <c r="R637" s="151" t="s">
        <v>292</v>
      </c>
      <c r="S637" s="156">
        <v>925003333</v>
      </c>
      <c r="T637" s="153" t="s">
        <v>30</v>
      </c>
      <c r="U637" s="151" t="s">
        <v>635</v>
      </c>
      <c r="V637" s="154">
        <v>37332</v>
      </c>
      <c r="W637" s="149">
        <f t="shared" ca="1" si="9"/>
        <v>19</v>
      </c>
    </row>
    <row r="638" spans="10:23" x14ac:dyDescent="0.25">
      <c r="J638" s="147">
        <v>228003664</v>
      </c>
      <c r="K638" s="148">
        <v>9701629556</v>
      </c>
      <c r="L638" s="149"/>
      <c r="M638" s="150">
        <v>80325</v>
      </c>
      <c r="N638" s="151" t="s">
        <v>22</v>
      </c>
      <c r="O638" s="151"/>
      <c r="P638" s="151"/>
      <c r="Q638" s="146"/>
      <c r="R638" s="151" t="s">
        <v>603</v>
      </c>
      <c r="S638" s="156">
        <v>928008786</v>
      </c>
      <c r="T638" s="153" t="s">
        <v>24</v>
      </c>
      <c r="U638" s="151" t="s">
        <v>709</v>
      </c>
      <c r="V638" s="154">
        <v>40550</v>
      </c>
      <c r="W638" s="149">
        <f t="shared" ca="1" si="9"/>
        <v>11</v>
      </c>
    </row>
    <row r="639" spans="10:23" x14ac:dyDescent="0.25">
      <c r="J639" s="147">
        <v>326003677</v>
      </c>
      <c r="K639" s="148">
        <v>9706920236</v>
      </c>
      <c r="L639" s="149"/>
      <c r="M639" s="150">
        <v>114504</v>
      </c>
      <c r="N639" s="151" t="s">
        <v>25</v>
      </c>
      <c r="O639" s="151"/>
      <c r="P639" s="151"/>
      <c r="Q639" s="146"/>
      <c r="R639" s="151" t="s">
        <v>707</v>
      </c>
      <c r="S639" s="156">
        <v>928008012</v>
      </c>
      <c r="T639" s="153" t="s">
        <v>27</v>
      </c>
      <c r="U639" s="151" t="s">
        <v>245</v>
      </c>
      <c r="V639" s="154">
        <v>39744</v>
      </c>
      <c r="W639" s="149">
        <f t="shared" ca="1" si="9"/>
        <v>13</v>
      </c>
    </row>
    <row r="640" spans="10:23" x14ac:dyDescent="0.25">
      <c r="J640" s="147">
        <v>414001979</v>
      </c>
      <c r="K640" s="148">
        <v>9708367725</v>
      </c>
      <c r="L640" s="149" t="s">
        <v>55</v>
      </c>
      <c r="M640" s="150">
        <v>51286</v>
      </c>
      <c r="N640" s="151" t="s">
        <v>14</v>
      </c>
      <c r="O640" s="151"/>
      <c r="P640" s="151"/>
      <c r="Q640" s="146"/>
      <c r="R640" s="151" t="s">
        <v>724</v>
      </c>
      <c r="S640" s="156">
        <v>930003657</v>
      </c>
      <c r="T640" s="153" t="s">
        <v>49</v>
      </c>
      <c r="U640" s="151" t="s">
        <v>1649</v>
      </c>
      <c r="V640" s="154">
        <v>41652</v>
      </c>
      <c r="W640" s="149">
        <f t="shared" ca="1" si="9"/>
        <v>8</v>
      </c>
    </row>
    <row r="641" spans="10:23" x14ac:dyDescent="0.25">
      <c r="J641" s="147">
        <v>251006698</v>
      </c>
      <c r="K641" s="148">
        <v>9706648050</v>
      </c>
      <c r="L641" s="149" t="s">
        <v>19</v>
      </c>
      <c r="M641" s="150">
        <v>85824</v>
      </c>
      <c r="N641" s="151" t="s">
        <v>14</v>
      </c>
      <c r="O641" s="151"/>
      <c r="P641" s="151"/>
      <c r="Q641" s="146"/>
      <c r="R641" s="151" t="s">
        <v>793</v>
      </c>
      <c r="S641" s="156">
        <v>930009968</v>
      </c>
      <c r="T641" s="153" t="s">
        <v>49</v>
      </c>
      <c r="U641" s="151" t="s">
        <v>245</v>
      </c>
      <c r="V641" s="154">
        <v>35992</v>
      </c>
      <c r="W641" s="149">
        <f t="shared" ca="1" si="9"/>
        <v>23</v>
      </c>
    </row>
    <row r="642" spans="10:23" x14ac:dyDescent="0.25">
      <c r="J642" s="147">
        <v>469007161</v>
      </c>
      <c r="K642" s="148">
        <v>7196844371</v>
      </c>
      <c r="L642" s="149" t="s">
        <v>55</v>
      </c>
      <c r="M642" s="150">
        <v>110354</v>
      </c>
      <c r="N642" s="151" t="s">
        <v>14</v>
      </c>
      <c r="O642" s="151"/>
      <c r="P642" s="151"/>
      <c r="Q642" s="146"/>
      <c r="R642" s="151" t="s">
        <v>613</v>
      </c>
      <c r="S642" s="156">
        <v>931006967</v>
      </c>
      <c r="T642" s="153" t="s">
        <v>12</v>
      </c>
      <c r="U642" s="151" t="s">
        <v>1686</v>
      </c>
      <c r="V642" s="154">
        <v>41581</v>
      </c>
      <c r="W642" s="149">
        <f t="shared" ref="W642:W699" ca="1" si="10">DATEDIF(V642,TODAY(),"Y")</f>
        <v>8</v>
      </c>
    </row>
    <row r="643" spans="10:23" x14ac:dyDescent="0.25">
      <c r="J643" s="147">
        <v>551001165</v>
      </c>
      <c r="K643" s="148">
        <v>5056584511</v>
      </c>
      <c r="L643" s="149"/>
      <c r="M643" s="150">
        <v>98709</v>
      </c>
      <c r="N643" s="151" t="s">
        <v>22</v>
      </c>
      <c r="O643" s="151"/>
      <c r="P643" s="151"/>
      <c r="Q643" s="146"/>
      <c r="R643" s="151" t="s">
        <v>537</v>
      </c>
      <c r="S643" s="156">
        <v>931009689</v>
      </c>
      <c r="T643" s="153" t="s">
        <v>49</v>
      </c>
      <c r="U643" s="151" t="s">
        <v>245</v>
      </c>
      <c r="V643" s="154">
        <v>39153</v>
      </c>
      <c r="W643" s="149">
        <f t="shared" ca="1" si="10"/>
        <v>14</v>
      </c>
    </row>
    <row r="644" spans="10:23" x14ac:dyDescent="0.25">
      <c r="J644" s="147">
        <v>432006414</v>
      </c>
      <c r="K644" s="148">
        <v>7193539786</v>
      </c>
      <c r="L644" s="149"/>
      <c r="M644" s="150">
        <v>59575</v>
      </c>
      <c r="N644" s="151" t="s">
        <v>22</v>
      </c>
      <c r="O644" s="151"/>
      <c r="P644" s="151"/>
      <c r="Q644" s="146"/>
      <c r="R644" s="151" t="s">
        <v>215</v>
      </c>
      <c r="S644" s="156">
        <v>934008045</v>
      </c>
      <c r="T644" s="153" t="s">
        <v>35</v>
      </c>
      <c r="U644" s="151" t="s">
        <v>245</v>
      </c>
      <c r="V644" s="154">
        <v>42558</v>
      </c>
      <c r="W644" s="149">
        <f t="shared" ca="1" si="10"/>
        <v>5</v>
      </c>
    </row>
    <row r="645" spans="10:23" x14ac:dyDescent="0.25">
      <c r="J645" s="147">
        <v>618002890</v>
      </c>
      <c r="K645" s="148">
        <v>7195876028</v>
      </c>
      <c r="L645" s="149" t="s">
        <v>15</v>
      </c>
      <c r="M645" s="150">
        <v>72950</v>
      </c>
      <c r="N645" s="151" t="s">
        <v>18</v>
      </c>
      <c r="O645" s="151"/>
      <c r="P645" s="151"/>
      <c r="Q645" s="146"/>
      <c r="R645" s="151" t="s">
        <v>353</v>
      </c>
      <c r="S645" s="156">
        <v>935007881</v>
      </c>
      <c r="T645" s="153" t="s">
        <v>30</v>
      </c>
      <c r="U645" s="151" t="s">
        <v>709</v>
      </c>
      <c r="V645" s="154">
        <v>40252</v>
      </c>
      <c r="W645" s="149">
        <f t="shared" ca="1" si="10"/>
        <v>11</v>
      </c>
    </row>
    <row r="646" spans="10:23" x14ac:dyDescent="0.25">
      <c r="J646" s="147">
        <v>899004709</v>
      </c>
      <c r="K646" s="148">
        <v>5056657361</v>
      </c>
      <c r="L646" s="149" t="s">
        <v>15</v>
      </c>
      <c r="M646" s="150">
        <v>73590</v>
      </c>
      <c r="N646" s="151" t="s">
        <v>14</v>
      </c>
      <c r="O646" s="151"/>
      <c r="P646" s="151"/>
      <c r="Q646" s="146"/>
      <c r="R646" s="151" t="s">
        <v>511</v>
      </c>
      <c r="S646" s="156">
        <v>936003296</v>
      </c>
      <c r="T646" s="153" t="s">
        <v>30</v>
      </c>
      <c r="U646" s="151" t="s">
        <v>529</v>
      </c>
      <c r="V646" s="154">
        <v>35204</v>
      </c>
      <c r="W646" s="149">
        <f t="shared" ca="1" si="10"/>
        <v>25</v>
      </c>
    </row>
    <row r="647" spans="10:23" x14ac:dyDescent="0.25">
      <c r="J647" s="147">
        <v>580008729</v>
      </c>
      <c r="K647" s="148">
        <v>7198561246</v>
      </c>
      <c r="L647" s="149" t="s">
        <v>15</v>
      </c>
      <c r="M647" s="150">
        <v>66084</v>
      </c>
      <c r="N647" s="151" t="s">
        <v>14</v>
      </c>
      <c r="O647" s="151"/>
      <c r="P647" s="151"/>
      <c r="Q647" s="146"/>
      <c r="R647" s="151" t="s">
        <v>783</v>
      </c>
      <c r="S647" s="156">
        <v>936001320</v>
      </c>
      <c r="T647" s="153" t="s">
        <v>12</v>
      </c>
      <c r="U647" s="151" t="s">
        <v>1649</v>
      </c>
      <c r="V647" s="154">
        <v>38010</v>
      </c>
      <c r="W647" s="149">
        <f t="shared" ca="1" si="10"/>
        <v>17</v>
      </c>
    </row>
    <row r="648" spans="10:23" x14ac:dyDescent="0.25">
      <c r="J648" s="147">
        <v>511002166</v>
      </c>
      <c r="K648" s="148">
        <v>3035299873</v>
      </c>
      <c r="L648" s="149" t="s">
        <v>40</v>
      </c>
      <c r="M648" s="150">
        <v>117196</v>
      </c>
      <c r="N648" s="151" t="s">
        <v>14</v>
      </c>
      <c r="O648" s="151"/>
      <c r="P648" s="151"/>
      <c r="Q648" s="146"/>
      <c r="R648" s="151" t="s">
        <v>133</v>
      </c>
      <c r="S648" s="156">
        <v>939001494</v>
      </c>
      <c r="T648" s="153" t="s">
        <v>49</v>
      </c>
      <c r="U648" s="151" t="s">
        <v>709</v>
      </c>
      <c r="V648" s="154">
        <v>38167</v>
      </c>
      <c r="W648" s="149">
        <f t="shared" ca="1" si="10"/>
        <v>17</v>
      </c>
    </row>
    <row r="649" spans="10:23" x14ac:dyDescent="0.25">
      <c r="J649" s="147">
        <v>798000482</v>
      </c>
      <c r="K649" s="148">
        <v>5056733291</v>
      </c>
      <c r="L649" s="149"/>
      <c r="M649" s="150">
        <v>97644</v>
      </c>
      <c r="N649" s="151" t="s">
        <v>22</v>
      </c>
      <c r="O649" s="151"/>
      <c r="P649" s="151"/>
      <c r="Q649" s="146"/>
      <c r="R649" s="151" t="s">
        <v>196</v>
      </c>
      <c r="S649" s="156">
        <v>939001919</v>
      </c>
      <c r="T649" s="153" t="s">
        <v>30</v>
      </c>
      <c r="U649" s="151" t="s">
        <v>810</v>
      </c>
      <c r="V649" s="154">
        <v>36449</v>
      </c>
      <c r="W649" s="149">
        <f t="shared" ca="1" si="10"/>
        <v>22</v>
      </c>
    </row>
    <row r="650" spans="10:23" x14ac:dyDescent="0.25">
      <c r="J650" s="147">
        <v>306000924</v>
      </c>
      <c r="K650" s="148">
        <v>5053717553</v>
      </c>
      <c r="L650" s="149" t="s">
        <v>55</v>
      </c>
      <c r="M650" s="150">
        <v>123350</v>
      </c>
      <c r="N650" s="151" t="s">
        <v>14</v>
      </c>
      <c r="O650" s="151"/>
      <c r="P650" s="151"/>
      <c r="Q650" s="146"/>
      <c r="R650" s="151" t="s">
        <v>540</v>
      </c>
      <c r="S650" s="156">
        <v>939009698</v>
      </c>
      <c r="T650" s="153" t="s">
        <v>12</v>
      </c>
      <c r="U650" s="151" t="s">
        <v>709</v>
      </c>
      <c r="V650" s="154">
        <v>40271</v>
      </c>
      <c r="W650" s="149">
        <f t="shared" ca="1" si="10"/>
        <v>11</v>
      </c>
    </row>
    <row r="651" spans="10:23" x14ac:dyDescent="0.25">
      <c r="J651" s="147">
        <v>778004872</v>
      </c>
      <c r="K651" s="148">
        <v>3037345539</v>
      </c>
      <c r="L651" s="149"/>
      <c r="M651" s="150">
        <v>79586</v>
      </c>
      <c r="N651" s="151" t="s">
        <v>22</v>
      </c>
      <c r="O651" s="151"/>
      <c r="P651" s="151"/>
      <c r="Q651" s="146"/>
      <c r="R651" s="151" t="s">
        <v>251</v>
      </c>
      <c r="S651" s="156">
        <v>940008618</v>
      </c>
      <c r="T651" s="153" t="s">
        <v>49</v>
      </c>
      <c r="U651" s="151" t="s">
        <v>1647</v>
      </c>
      <c r="V651" s="154">
        <v>41846</v>
      </c>
      <c r="W651" s="149">
        <f t="shared" ca="1" si="10"/>
        <v>7</v>
      </c>
    </row>
    <row r="652" spans="10:23" x14ac:dyDescent="0.25">
      <c r="J652" s="147">
        <v>233005964</v>
      </c>
      <c r="K652" s="148">
        <v>7193575849</v>
      </c>
      <c r="L652" s="149"/>
      <c r="M652" s="150">
        <v>92932</v>
      </c>
      <c r="N652" s="151" t="s">
        <v>25</v>
      </c>
      <c r="O652" s="151"/>
      <c r="P652" s="151"/>
      <c r="Q652" s="146"/>
      <c r="R652" s="151" t="s">
        <v>169</v>
      </c>
      <c r="S652" s="156">
        <v>940008237</v>
      </c>
      <c r="T652" s="153" t="s">
        <v>24</v>
      </c>
      <c r="U652" s="151" t="s">
        <v>635</v>
      </c>
      <c r="V652" s="154">
        <v>35206</v>
      </c>
      <c r="W652" s="149">
        <f t="shared" ca="1" si="10"/>
        <v>25</v>
      </c>
    </row>
    <row r="653" spans="10:23" x14ac:dyDescent="0.25">
      <c r="J653" s="147">
        <v>350004566</v>
      </c>
      <c r="K653" s="148">
        <v>9705317859</v>
      </c>
      <c r="L653" s="149" t="s">
        <v>40</v>
      </c>
      <c r="M653" s="150">
        <v>38926</v>
      </c>
      <c r="N653" s="151" t="s">
        <v>14</v>
      </c>
      <c r="O653" s="151"/>
      <c r="P653" s="151"/>
      <c r="Q653" s="146"/>
      <c r="R653" s="151" t="s">
        <v>293</v>
      </c>
      <c r="S653" s="156">
        <v>942002169</v>
      </c>
      <c r="T653" s="153" t="s">
        <v>30</v>
      </c>
      <c r="U653" s="151" t="s">
        <v>245</v>
      </c>
      <c r="V653" s="154">
        <v>37856</v>
      </c>
      <c r="W653" s="149">
        <f t="shared" ca="1" si="10"/>
        <v>18</v>
      </c>
    </row>
    <row r="654" spans="10:23" x14ac:dyDescent="0.25">
      <c r="J654" s="147">
        <v>740009940</v>
      </c>
      <c r="K654" s="148">
        <v>7191246633</v>
      </c>
      <c r="L654" s="149" t="s">
        <v>19</v>
      </c>
      <c r="M654" s="150">
        <v>40055</v>
      </c>
      <c r="N654" s="151" t="s">
        <v>14</v>
      </c>
      <c r="O654" s="151"/>
      <c r="P654" s="151"/>
      <c r="Q654" s="146"/>
      <c r="R654" s="151" t="s">
        <v>447</v>
      </c>
      <c r="S654" s="156">
        <v>943009635</v>
      </c>
      <c r="T654" s="153" t="s">
        <v>30</v>
      </c>
      <c r="U654" s="151" t="s">
        <v>1649</v>
      </c>
      <c r="V654" s="154">
        <v>39625</v>
      </c>
      <c r="W654" s="149">
        <f t="shared" ca="1" si="10"/>
        <v>13</v>
      </c>
    </row>
    <row r="655" spans="10:23" x14ac:dyDescent="0.25">
      <c r="J655" s="147">
        <v>272002380</v>
      </c>
      <c r="K655" s="148">
        <v>9708577225</v>
      </c>
      <c r="L655" s="149"/>
      <c r="M655" s="150">
        <v>45256</v>
      </c>
      <c r="N655" s="151" t="s">
        <v>22</v>
      </c>
      <c r="O655" s="151"/>
      <c r="P655" s="151"/>
      <c r="Q655" s="146"/>
      <c r="R655" s="151" t="s">
        <v>662</v>
      </c>
      <c r="S655" s="156">
        <v>944004072</v>
      </c>
      <c r="T655" s="153" t="s">
        <v>49</v>
      </c>
      <c r="U655" s="151" t="s">
        <v>1730</v>
      </c>
      <c r="V655" s="154">
        <v>37074</v>
      </c>
      <c r="W655" s="149">
        <f t="shared" ca="1" si="10"/>
        <v>20</v>
      </c>
    </row>
    <row r="656" spans="10:23" x14ac:dyDescent="0.25">
      <c r="J656" s="147">
        <v>880003642</v>
      </c>
      <c r="K656" s="148">
        <v>9702447501</v>
      </c>
      <c r="L656" s="149" t="s">
        <v>19</v>
      </c>
      <c r="M656" s="150">
        <v>111236</v>
      </c>
      <c r="N656" s="151" t="s">
        <v>14</v>
      </c>
      <c r="O656" s="151"/>
      <c r="P656" s="151"/>
      <c r="Q656" s="146"/>
      <c r="R656" s="151" t="s">
        <v>788</v>
      </c>
      <c r="S656" s="156">
        <v>945004471</v>
      </c>
      <c r="T656" s="153" t="s">
        <v>35</v>
      </c>
      <c r="U656" s="151" t="s">
        <v>1639</v>
      </c>
      <c r="V656" s="154">
        <v>37883</v>
      </c>
      <c r="W656" s="149">
        <f t="shared" ca="1" si="10"/>
        <v>18</v>
      </c>
    </row>
    <row r="657" spans="10:23" x14ac:dyDescent="0.25">
      <c r="J657" s="147">
        <v>483008807</v>
      </c>
      <c r="K657" s="148">
        <v>7192338778</v>
      </c>
      <c r="L657" s="149"/>
      <c r="M657" s="150">
        <v>91184</v>
      </c>
      <c r="N657" s="151" t="s">
        <v>25</v>
      </c>
      <c r="O657" s="151"/>
      <c r="P657" s="151"/>
      <c r="Q657" s="146"/>
      <c r="R657" s="151" t="s">
        <v>587</v>
      </c>
      <c r="S657" s="156">
        <v>945008417</v>
      </c>
      <c r="T657" s="153" t="s">
        <v>49</v>
      </c>
      <c r="U657" s="151" t="s">
        <v>709</v>
      </c>
      <c r="V657" s="154">
        <v>37204</v>
      </c>
      <c r="W657" s="149">
        <f t="shared" ca="1" si="10"/>
        <v>20</v>
      </c>
    </row>
    <row r="658" spans="10:23" x14ac:dyDescent="0.25">
      <c r="J658" s="147">
        <v>127002654</v>
      </c>
      <c r="K658" s="148">
        <v>5052126686</v>
      </c>
      <c r="L658" s="149"/>
      <c r="M658" s="150">
        <v>129082</v>
      </c>
      <c r="N658" s="151" t="s">
        <v>25</v>
      </c>
      <c r="O658" s="151"/>
      <c r="P658" s="151"/>
      <c r="Q658" s="146"/>
      <c r="R658" s="151" t="s">
        <v>413</v>
      </c>
      <c r="S658" s="156">
        <v>945007891</v>
      </c>
      <c r="T658" s="153" t="s">
        <v>30</v>
      </c>
      <c r="U658" s="151" t="s">
        <v>245</v>
      </c>
      <c r="V658" s="154">
        <v>40745</v>
      </c>
      <c r="W658" s="149">
        <f t="shared" ca="1" si="10"/>
        <v>10</v>
      </c>
    </row>
    <row r="659" spans="10:23" x14ac:dyDescent="0.25">
      <c r="J659" s="147">
        <v>675009095</v>
      </c>
      <c r="K659" s="148">
        <v>3034161772</v>
      </c>
      <c r="L659" s="149" t="s">
        <v>55</v>
      </c>
      <c r="M659" s="150">
        <v>117145</v>
      </c>
      <c r="N659" s="151" t="s">
        <v>14</v>
      </c>
      <c r="O659" s="151"/>
      <c r="P659" s="151"/>
      <c r="Q659" s="146"/>
      <c r="R659" s="151" t="s">
        <v>108</v>
      </c>
      <c r="S659" s="156">
        <v>946006578</v>
      </c>
      <c r="T659" s="153" t="s">
        <v>24</v>
      </c>
      <c r="U659" s="151" t="s">
        <v>1649</v>
      </c>
      <c r="V659" s="154">
        <v>37842</v>
      </c>
      <c r="W659" s="149">
        <f t="shared" ca="1" si="10"/>
        <v>18</v>
      </c>
    </row>
    <row r="660" spans="10:23" x14ac:dyDescent="0.25">
      <c r="J660" s="147">
        <v>837005769</v>
      </c>
      <c r="K660" s="148">
        <v>9703077504</v>
      </c>
      <c r="L660" s="149"/>
      <c r="M660" s="150">
        <v>63705</v>
      </c>
      <c r="N660" s="151" t="s">
        <v>22</v>
      </c>
      <c r="O660" s="151"/>
      <c r="P660" s="151"/>
      <c r="Q660" s="146"/>
      <c r="R660" s="151" t="s">
        <v>448</v>
      </c>
      <c r="S660" s="156">
        <v>947002808</v>
      </c>
      <c r="T660" s="153" t="s">
        <v>12</v>
      </c>
      <c r="U660" s="151" t="s">
        <v>1644</v>
      </c>
      <c r="V660" s="154">
        <v>37178</v>
      </c>
      <c r="W660" s="149">
        <f t="shared" ca="1" si="10"/>
        <v>20</v>
      </c>
    </row>
    <row r="661" spans="10:23" x14ac:dyDescent="0.25">
      <c r="J661" s="147">
        <v>823006933</v>
      </c>
      <c r="K661" s="148">
        <v>9707126482</v>
      </c>
      <c r="L661" s="149"/>
      <c r="M661" s="150">
        <v>79040</v>
      </c>
      <c r="N661" s="151" t="s">
        <v>22</v>
      </c>
      <c r="O661" s="151"/>
      <c r="P661" s="151"/>
      <c r="Q661" s="146"/>
      <c r="R661" s="151" t="s">
        <v>572</v>
      </c>
      <c r="S661" s="156">
        <v>948009941</v>
      </c>
      <c r="T661" s="153" t="s">
        <v>30</v>
      </c>
      <c r="U661" s="151" t="s">
        <v>529</v>
      </c>
      <c r="V661" s="154">
        <v>35082</v>
      </c>
      <c r="W661" s="149">
        <f t="shared" ca="1" si="10"/>
        <v>26</v>
      </c>
    </row>
    <row r="662" spans="10:23" x14ac:dyDescent="0.25">
      <c r="J662" s="147">
        <v>178005958</v>
      </c>
      <c r="K662" s="148">
        <v>5056712695</v>
      </c>
      <c r="L662" s="149" t="s">
        <v>15</v>
      </c>
      <c r="M662" s="150">
        <v>72383</v>
      </c>
      <c r="N662" s="151" t="s">
        <v>18</v>
      </c>
      <c r="O662" s="151"/>
      <c r="P662" s="151"/>
      <c r="Q662" s="146"/>
      <c r="R662" s="151" t="s">
        <v>311</v>
      </c>
      <c r="S662" s="156">
        <v>949003495</v>
      </c>
      <c r="T662" s="153" t="s">
        <v>30</v>
      </c>
      <c r="U662" s="151" t="s">
        <v>1716</v>
      </c>
      <c r="V662" s="154">
        <v>38138</v>
      </c>
      <c r="W662" s="149">
        <f t="shared" ca="1" si="10"/>
        <v>17</v>
      </c>
    </row>
    <row r="663" spans="10:23" x14ac:dyDescent="0.25">
      <c r="J663" s="147">
        <v>630002705</v>
      </c>
      <c r="K663" s="148">
        <v>9706865606</v>
      </c>
      <c r="L663" s="149"/>
      <c r="M663" s="150">
        <v>58542</v>
      </c>
      <c r="N663" s="151" t="s">
        <v>22</v>
      </c>
      <c r="O663" s="151"/>
      <c r="P663" s="151"/>
      <c r="Q663" s="146"/>
      <c r="R663" s="151" t="s">
        <v>284</v>
      </c>
      <c r="S663" s="156">
        <v>950008174</v>
      </c>
      <c r="T663" s="153" t="s">
        <v>12</v>
      </c>
      <c r="U663" s="151" t="s">
        <v>1644</v>
      </c>
      <c r="V663" s="154">
        <v>38864</v>
      </c>
      <c r="W663" s="149">
        <f t="shared" ca="1" si="10"/>
        <v>15</v>
      </c>
    </row>
    <row r="664" spans="10:23" x14ac:dyDescent="0.25">
      <c r="J664" s="147">
        <v>876006698</v>
      </c>
      <c r="K664" s="148">
        <v>5056345909</v>
      </c>
      <c r="L664" s="149" t="s">
        <v>40</v>
      </c>
      <c r="M664" s="150">
        <v>70487</v>
      </c>
      <c r="N664" s="151" t="s">
        <v>18</v>
      </c>
      <c r="O664" s="151"/>
      <c r="P664" s="151"/>
      <c r="Q664" s="146"/>
      <c r="R664" s="151" t="s">
        <v>802</v>
      </c>
      <c r="S664" s="156">
        <v>951007110</v>
      </c>
      <c r="T664" s="153" t="s">
        <v>12</v>
      </c>
      <c r="U664" s="151" t="s">
        <v>245</v>
      </c>
      <c r="V664" s="154">
        <v>35977</v>
      </c>
      <c r="W664" s="149">
        <f t="shared" ca="1" si="10"/>
        <v>23</v>
      </c>
    </row>
    <row r="665" spans="10:23" x14ac:dyDescent="0.25">
      <c r="J665" s="147">
        <v>856007520</v>
      </c>
      <c r="K665" s="148">
        <v>7192224790</v>
      </c>
      <c r="L665" s="149"/>
      <c r="M665" s="150">
        <v>89021</v>
      </c>
      <c r="N665" s="151" t="s">
        <v>22</v>
      </c>
      <c r="O665" s="151"/>
      <c r="P665" s="151"/>
      <c r="Q665" s="146"/>
      <c r="R665" s="151" t="s">
        <v>663</v>
      </c>
      <c r="S665" s="156">
        <v>953001503</v>
      </c>
      <c r="T665" s="153" t="s">
        <v>30</v>
      </c>
      <c r="U665" s="151" t="s">
        <v>1639</v>
      </c>
      <c r="V665" s="154">
        <v>38193</v>
      </c>
      <c r="W665" s="149">
        <f t="shared" ca="1" si="10"/>
        <v>17</v>
      </c>
    </row>
    <row r="666" spans="10:23" x14ac:dyDescent="0.25">
      <c r="J666" s="147">
        <v>648008204</v>
      </c>
      <c r="K666" s="148">
        <v>9701957923</v>
      </c>
      <c r="L666" s="149" t="s">
        <v>19</v>
      </c>
      <c r="M666" s="150">
        <v>113999</v>
      </c>
      <c r="N666" s="151" t="s">
        <v>14</v>
      </c>
      <c r="O666" s="151"/>
      <c r="P666" s="151"/>
      <c r="Q666" s="146"/>
      <c r="R666" s="151" t="s">
        <v>128</v>
      </c>
      <c r="S666" s="156">
        <v>954004951</v>
      </c>
      <c r="T666" s="153" t="s">
        <v>12</v>
      </c>
      <c r="U666" s="151" t="s">
        <v>635</v>
      </c>
      <c r="V666" s="154">
        <v>38284</v>
      </c>
      <c r="W666" s="149">
        <f t="shared" ca="1" si="10"/>
        <v>17</v>
      </c>
    </row>
    <row r="667" spans="10:23" x14ac:dyDescent="0.25">
      <c r="J667" s="147">
        <v>214004611</v>
      </c>
      <c r="K667" s="148">
        <v>3032636516</v>
      </c>
      <c r="L667" s="149"/>
      <c r="M667" s="150">
        <v>55875</v>
      </c>
      <c r="N667" s="151" t="s">
        <v>22</v>
      </c>
      <c r="O667" s="151"/>
      <c r="P667" s="151"/>
      <c r="Q667" s="146"/>
      <c r="R667" s="151" t="s">
        <v>45</v>
      </c>
      <c r="S667" s="156">
        <v>955001593</v>
      </c>
      <c r="T667" s="153" t="s">
        <v>30</v>
      </c>
      <c r="U667" s="151" t="s">
        <v>1686</v>
      </c>
      <c r="V667" s="154">
        <v>37827</v>
      </c>
      <c r="W667" s="149">
        <f t="shared" ca="1" si="10"/>
        <v>18</v>
      </c>
    </row>
    <row r="668" spans="10:23" x14ac:dyDescent="0.25">
      <c r="J668" s="147">
        <v>884003350</v>
      </c>
      <c r="K668" s="148">
        <v>3031575684</v>
      </c>
      <c r="L668" s="149" t="s">
        <v>55</v>
      </c>
      <c r="M668" s="150">
        <v>83559</v>
      </c>
      <c r="N668" s="151" t="s">
        <v>14</v>
      </c>
      <c r="O668" s="151"/>
      <c r="P668" s="151"/>
      <c r="Q668" s="146"/>
      <c r="R668" s="151" t="s">
        <v>714</v>
      </c>
      <c r="S668" s="156">
        <v>956006053</v>
      </c>
      <c r="T668" s="153" t="s">
        <v>30</v>
      </c>
      <c r="U668" s="151" t="s">
        <v>1676</v>
      </c>
      <c r="V668" s="154">
        <v>35348</v>
      </c>
      <c r="W668" s="149">
        <f t="shared" ca="1" si="10"/>
        <v>25</v>
      </c>
    </row>
    <row r="669" spans="10:23" x14ac:dyDescent="0.25">
      <c r="J669" s="155">
        <v>770008594</v>
      </c>
      <c r="K669" s="148">
        <v>9708085402</v>
      </c>
      <c r="L669" s="149" t="s">
        <v>28</v>
      </c>
      <c r="M669" s="150">
        <v>36336</v>
      </c>
      <c r="N669" s="151" t="s">
        <v>18</v>
      </c>
      <c r="O669" s="151"/>
      <c r="P669" s="151"/>
      <c r="Q669" s="146"/>
      <c r="R669" s="151" t="s">
        <v>198</v>
      </c>
      <c r="S669" s="156">
        <v>957003327</v>
      </c>
      <c r="T669" s="153" t="s">
        <v>27</v>
      </c>
      <c r="U669" s="151" t="s">
        <v>1644</v>
      </c>
      <c r="V669" s="154">
        <v>38221</v>
      </c>
      <c r="W669" s="149">
        <f t="shared" ca="1" si="10"/>
        <v>17</v>
      </c>
    </row>
    <row r="670" spans="10:23" x14ac:dyDescent="0.25">
      <c r="J670" s="155">
        <v>546007356</v>
      </c>
      <c r="K670" s="148">
        <v>7196129939</v>
      </c>
      <c r="L670" s="149" t="s">
        <v>40</v>
      </c>
      <c r="M670" s="150">
        <v>52494</v>
      </c>
      <c r="N670" s="151" t="s">
        <v>14</v>
      </c>
      <c r="O670" s="151"/>
      <c r="P670" s="151"/>
      <c r="Q670" s="146"/>
      <c r="R670" s="151" t="s">
        <v>384</v>
      </c>
      <c r="S670" s="156">
        <v>957006313</v>
      </c>
      <c r="T670" s="153" t="s">
        <v>35</v>
      </c>
      <c r="U670" s="151" t="s">
        <v>1639</v>
      </c>
      <c r="V670" s="154">
        <v>35537</v>
      </c>
      <c r="W670" s="149">
        <f t="shared" ca="1" si="10"/>
        <v>24</v>
      </c>
    </row>
    <row r="671" spans="10:23" x14ac:dyDescent="0.25">
      <c r="J671" s="147">
        <v>580008329</v>
      </c>
      <c r="K671" s="148">
        <v>3035327906</v>
      </c>
      <c r="L671" s="149" t="s">
        <v>15</v>
      </c>
      <c r="M671" s="150">
        <v>55970</v>
      </c>
      <c r="N671" s="151" t="s">
        <v>18</v>
      </c>
      <c r="O671" s="151"/>
      <c r="P671" s="151"/>
      <c r="Q671" s="146"/>
      <c r="R671" s="151" t="s">
        <v>57</v>
      </c>
      <c r="S671" s="156">
        <v>959007481</v>
      </c>
      <c r="T671" s="153" t="s">
        <v>27</v>
      </c>
      <c r="U671" s="151" t="s">
        <v>1649</v>
      </c>
      <c r="V671" s="154">
        <v>41141</v>
      </c>
      <c r="W671" s="149">
        <f t="shared" ca="1" si="10"/>
        <v>9</v>
      </c>
    </row>
    <row r="672" spans="10:23" x14ac:dyDescent="0.25">
      <c r="J672" s="147">
        <v>299000265</v>
      </c>
      <c r="K672" s="148">
        <v>5058561612</v>
      </c>
      <c r="L672" s="149" t="s">
        <v>28</v>
      </c>
      <c r="M672" s="150">
        <v>124367</v>
      </c>
      <c r="N672" s="151" t="s">
        <v>14</v>
      </c>
      <c r="O672" s="151"/>
      <c r="P672" s="151"/>
      <c r="Q672" s="146"/>
      <c r="R672" s="151" t="s">
        <v>585</v>
      </c>
      <c r="S672" s="156">
        <v>963002989</v>
      </c>
      <c r="T672" s="153" t="s">
        <v>49</v>
      </c>
      <c r="U672" s="151" t="s">
        <v>709</v>
      </c>
      <c r="V672" s="154">
        <v>40362</v>
      </c>
      <c r="W672" s="149">
        <f t="shared" ca="1" si="10"/>
        <v>11</v>
      </c>
    </row>
    <row r="673" spans="10:23" x14ac:dyDescent="0.25">
      <c r="J673" s="155">
        <v>214004063</v>
      </c>
      <c r="K673" s="148">
        <v>3036092172</v>
      </c>
      <c r="L673" s="149" t="s">
        <v>55</v>
      </c>
      <c r="M673" s="150">
        <v>78924</v>
      </c>
      <c r="N673" s="151" t="s">
        <v>18</v>
      </c>
      <c r="O673" s="151"/>
      <c r="P673" s="151"/>
      <c r="Q673" s="146"/>
      <c r="R673" s="151" t="s">
        <v>112</v>
      </c>
      <c r="S673" s="156">
        <v>965008350</v>
      </c>
      <c r="T673" s="153" t="s">
        <v>12</v>
      </c>
      <c r="U673" s="151" t="s">
        <v>635</v>
      </c>
      <c r="V673" s="154">
        <v>37375</v>
      </c>
      <c r="W673" s="149">
        <f t="shared" ca="1" si="10"/>
        <v>19</v>
      </c>
    </row>
    <row r="674" spans="10:23" x14ac:dyDescent="0.25">
      <c r="J674" s="147">
        <v>852002029</v>
      </c>
      <c r="K674" s="148">
        <v>3033046338</v>
      </c>
      <c r="L674" s="149" t="s">
        <v>15</v>
      </c>
      <c r="M674" s="150">
        <v>39937</v>
      </c>
      <c r="N674" s="151" t="s">
        <v>14</v>
      </c>
      <c r="O674" s="151"/>
      <c r="P674" s="151"/>
      <c r="Q674" s="146"/>
      <c r="R674" s="151" t="s">
        <v>299</v>
      </c>
      <c r="S674" s="156">
        <v>968008540</v>
      </c>
      <c r="T674" s="153" t="s">
        <v>30</v>
      </c>
      <c r="U674" s="151" t="s">
        <v>1647</v>
      </c>
      <c r="V674" s="154">
        <v>35819</v>
      </c>
      <c r="W674" s="149">
        <f t="shared" ca="1" si="10"/>
        <v>23</v>
      </c>
    </row>
    <row r="675" spans="10:23" x14ac:dyDescent="0.25">
      <c r="J675" s="147">
        <v>832008459</v>
      </c>
      <c r="K675" s="148">
        <v>5052256131</v>
      </c>
      <c r="L675" s="149" t="s">
        <v>15</v>
      </c>
      <c r="M675" s="150">
        <v>64429</v>
      </c>
      <c r="N675" s="151" t="s">
        <v>14</v>
      </c>
      <c r="O675" s="151"/>
      <c r="P675" s="151"/>
      <c r="Q675" s="146"/>
      <c r="R675" s="151" t="s">
        <v>536</v>
      </c>
      <c r="S675" s="156">
        <v>976007455</v>
      </c>
      <c r="T675" s="153" t="s">
        <v>49</v>
      </c>
      <c r="U675" s="151" t="s">
        <v>245</v>
      </c>
      <c r="V675" s="154">
        <v>38337</v>
      </c>
      <c r="W675" s="149">
        <f t="shared" ca="1" si="10"/>
        <v>17</v>
      </c>
    </row>
    <row r="676" spans="10:23" x14ac:dyDescent="0.25">
      <c r="J676" s="155">
        <v>217005900</v>
      </c>
      <c r="K676" s="148">
        <v>5054900514</v>
      </c>
      <c r="L676" s="149" t="s">
        <v>15</v>
      </c>
      <c r="M676" s="150">
        <v>40077</v>
      </c>
      <c r="N676" s="151" t="s">
        <v>14</v>
      </c>
      <c r="O676" s="151"/>
      <c r="P676" s="151"/>
      <c r="Q676" s="146"/>
      <c r="R676" s="151" t="s">
        <v>767</v>
      </c>
      <c r="S676" s="156">
        <v>978000272</v>
      </c>
      <c r="T676" s="153" t="s">
        <v>49</v>
      </c>
      <c r="U676" s="151" t="s">
        <v>1639</v>
      </c>
      <c r="V676" s="154">
        <v>39591</v>
      </c>
      <c r="W676" s="149">
        <f t="shared" ca="1" si="10"/>
        <v>13</v>
      </c>
    </row>
    <row r="677" spans="10:23" x14ac:dyDescent="0.25">
      <c r="J677" s="147">
        <v>674004159</v>
      </c>
      <c r="K677" s="148">
        <v>5052153322</v>
      </c>
      <c r="L677" s="149"/>
      <c r="M677" s="150">
        <v>90237</v>
      </c>
      <c r="N677" s="151" t="s">
        <v>22</v>
      </c>
      <c r="O677" s="151"/>
      <c r="P677" s="151"/>
      <c r="Q677" s="146"/>
      <c r="R677" s="151" t="s">
        <v>334</v>
      </c>
      <c r="S677" s="156">
        <v>979004503</v>
      </c>
      <c r="T677" s="153" t="s">
        <v>30</v>
      </c>
      <c r="U677" s="151" t="s">
        <v>1676</v>
      </c>
      <c r="V677" s="154">
        <v>40059</v>
      </c>
      <c r="W677" s="149">
        <f t="shared" ca="1" si="10"/>
        <v>12</v>
      </c>
    </row>
    <row r="678" spans="10:23" x14ac:dyDescent="0.25">
      <c r="J678" s="147">
        <v>606002200</v>
      </c>
      <c r="K678" s="148">
        <v>5055060466</v>
      </c>
      <c r="L678" s="149" t="s">
        <v>15</v>
      </c>
      <c r="M678" s="150">
        <v>52886</v>
      </c>
      <c r="N678" s="151" t="s">
        <v>18</v>
      </c>
      <c r="O678" s="151"/>
      <c r="P678" s="151"/>
      <c r="Q678" s="146"/>
      <c r="R678" s="151" t="s">
        <v>216</v>
      </c>
      <c r="S678" s="156">
        <v>984006789</v>
      </c>
      <c r="T678" s="153" t="s">
        <v>12</v>
      </c>
      <c r="U678" s="151" t="s">
        <v>1647</v>
      </c>
      <c r="V678" s="154">
        <v>37889</v>
      </c>
      <c r="W678" s="149">
        <f t="shared" ca="1" si="10"/>
        <v>18</v>
      </c>
    </row>
    <row r="679" spans="10:23" x14ac:dyDescent="0.25">
      <c r="J679" s="147">
        <v>655006620</v>
      </c>
      <c r="K679" s="148">
        <v>9706412482</v>
      </c>
      <c r="L679" s="149" t="s">
        <v>15</v>
      </c>
      <c r="M679" s="150">
        <v>62730</v>
      </c>
      <c r="N679" s="151" t="s">
        <v>14</v>
      </c>
      <c r="O679" s="151"/>
      <c r="P679" s="151"/>
      <c r="Q679" s="146"/>
      <c r="R679" s="151" t="s">
        <v>657</v>
      </c>
      <c r="S679" s="156">
        <v>985000271</v>
      </c>
      <c r="T679" s="153" t="s">
        <v>35</v>
      </c>
      <c r="U679" s="151" t="s">
        <v>1691</v>
      </c>
      <c r="V679" s="154">
        <v>39706</v>
      </c>
      <c r="W679" s="149">
        <f t="shared" ca="1" si="10"/>
        <v>13</v>
      </c>
    </row>
    <row r="680" spans="10:23" x14ac:dyDescent="0.25">
      <c r="J680" s="147">
        <v>928008012</v>
      </c>
      <c r="K680" s="148">
        <v>5055998691</v>
      </c>
      <c r="L680" s="149"/>
      <c r="M680" s="150">
        <v>69116</v>
      </c>
      <c r="N680" s="151" t="s">
        <v>22</v>
      </c>
      <c r="O680" s="151"/>
      <c r="P680" s="151"/>
      <c r="Q680" s="146"/>
      <c r="R680" s="151" t="s">
        <v>154</v>
      </c>
      <c r="S680" s="156">
        <v>986002532</v>
      </c>
      <c r="T680" s="153" t="s">
        <v>49</v>
      </c>
      <c r="U680" s="151" t="s">
        <v>709</v>
      </c>
      <c r="V680" s="154">
        <v>36059</v>
      </c>
      <c r="W680" s="149">
        <f t="shared" ca="1" si="10"/>
        <v>23</v>
      </c>
    </row>
    <row r="681" spans="10:23" x14ac:dyDescent="0.25">
      <c r="J681" s="155">
        <v>881000759</v>
      </c>
      <c r="K681" s="148">
        <v>5055157047</v>
      </c>
      <c r="L681" s="149"/>
      <c r="M681" s="150">
        <v>86758</v>
      </c>
      <c r="N681" s="151" t="s">
        <v>22</v>
      </c>
      <c r="O681" s="151"/>
      <c r="P681" s="151"/>
      <c r="Q681" s="146"/>
      <c r="R681" s="151" t="s">
        <v>473</v>
      </c>
      <c r="S681" s="156">
        <v>986007993</v>
      </c>
      <c r="T681" s="153" t="s">
        <v>35</v>
      </c>
      <c r="U681" s="151" t="s">
        <v>1649</v>
      </c>
      <c r="V681" s="154">
        <v>39173</v>
      </c>
      <c r="W681" s="149">
        <f t="shared" ca="1" si="10"/>
        <v>14</v>
      </c>
    </row>
    <row r="682" spans="10:23" x14ac:dyDescent="0.25">
      <c r="J682" s="155">
        <v>995008824</v>
      </c>
      <c r="K682" s="148">
        <v>3038356334</v>
      </c>
      <c r="L682" s="149" t="s">
        <v>19</v>
      </c>
      <c r="M682" s="150">
        <v>42585</v>
      </c>
      <c r="N682" s="151" t="s">
        <v>14</v>
      </c>
      <c r="O682" s="151"/>
      <c r="P682" s="151"/>
      <c r="Q682" s="146"/>
      <c r="R682" s="151" t="s">
        <v>683</v>
      </c>
      <c r="S682" s="156">
        <v>988009541</v>
      </c>
      <c r="T682" s="153" t="s">
        <v>30</v>
      </c>
      <c r="U682" s="151" t="s">
        <v>1644</v>
      </c>
      <c r="V682" s="154">
        <v>36101</v>
      </c>
      <c r="W682" s="149">
        <f t="shared" ca="1" si="10"/>
        <v>23</v>
      </c>
    </row>
    <row r="683" spans="10:23" x14ac:dyDescent="0.25">
      <c r="J683" s="147">
        <v>279001556</v>
      </c>
      <c r="K683" s="148">
        <v>3032639452</v>
      </c>
      <c r="L683" s="149" t="s">
        <v>15</v>
      </c>
      <c r="M683" s="150">
        <v>59922</v>
      </c>
      <c r="N683" s="151" t="s">
        <v>14</v>
      </c>
      <c r="O683" s="151"/>
      <c r="P683" s="151"/>
      <c r="Q683" s="146"/>
      <c r="R683" s="151" t="s">
        <v>789</v>
      </c>
      <c r="S683" s="156">
        <v>989003864</v>
      </c>
      <c r="T683" s="153" t="s">
        <v>27</v>
      </c>
      <c r="U683" s="151" t="s">
        <v>245</v>
      </c>
      <c r="V683" s="154">
        <v>36595</v>
      </c>
      <c r="W683" s="149">
        <f t="shared" ca="1" si="10"/>
        <v>21</v>
      </c>
    </row>
    <row r="684" spans="10:23" x14ac:dyDescent="0.25">
      <c r="J684" s="155">
        <v>882004124</v>
      </c>
      <c r="K684" s="148">
        <v>9706973131</v>
      </c>
      <c r="L684" s="149"/>
      <c r="M684" s="150">
        <v>72518</v>
      </c>
      <c r="N684" s="151" t="s">
        <v>22</v>
      </c>
      <c r="O684" s="151"/>
      <c r="P684" s="151"/>
      <c r="Q684" s="146"/>
      <c r="R684" s="151" t="s">
        <v>685</v>
      </c>
      <c r="S684" s="156">
        <v>989006256</v>
      </c>
      <c r="T684" s="153" t="s">
        <v>35</v>
      </c>
      <c r="U684" s="151" t="s">
        <v>245</v>
      </c>
      <c r="V684" s="154">
        <v>36328</v>
      </c>
      <c r="W684" s="149">
        <f t="shared" ca="1" si="10"/>
        <v>22</v>
      </c>
    </row>
    <row r="685" spans="10:23" x14ac:dyDescent="0.25">
      <c r="J685" s="147">
        <v>855009205</v>
      </c>
      <c r="K685" s="148">
        <v>9703383207</v>
      </c>
      <c r="L685" s="149" t="s">
        <v>28</v>
      </c>
      <c r="M685" s="150">
        <v>122780</v>
      </c>
      <c r="N685" s="151" t="s">
        <v>18</v>
      </c>
      <c r="O685" s="151"/>
      <c r="P685" s="151"/>
      <c r="Q685" s="146"/>
      <c r="R685" s="151" t="s">
        <v>1608</v>
      </c>
      <c r="S685" s="156">
        <v>990002761</v>
      </c>
      <c r="T685" s="153" t="s">
        <v>35</v>
      </c>
      <c r="U685" s="151" t="s">
        <v>635</v>
      </c>
      <c r="V685" s="154">
        <v>35345</v>
      </c>
      <c r="W685" s="149">
        <f t="shared" ca="1" si="10"/>
        <v>25</v>
      </c>
    </row>
    <row r="686" spans="10:23" x14ac:dyDescent="0.25">
      <c r="J686" s="147">
        <v>148004991</v>
      </c>
      <c r="K686" s="148">
        <v>7191614846</v>
      </c>
      <c r="L686" s="149" t="s">
        <v>55</v>
      </c>
      <c r="M686" s="150">
        <v>44325</v>
      </c>
      <c r="N686" s="151" t="s">
        <v>25</v>
      </c>
      <c r="O686" s="151"/>
      <c r="P686" s="151"/>
      <c r="Q686" s="146"/>
      <c r="R686" s="151" t="s">
        <v>248</v>
      </c>
      <c r="S686" s="156">
        <v>991000309</v>
      </c>
      <c r="T686" s="153" t="s">
        <v>24</v>
      </c>
      <c r="U686" s="151" t="s">
        <v>1676</v>
      </c>
      <c r="V686" s="154">
        <v>41978</v>
      </c>
      <c r="W686" s="149">
        <f t="shared" ca="1" si="10"/>
        <v>7</v>
      </c>
    </row>
    <row r="687" spans="10:23" x14ac:dyDescent="0.25">
      <c r="J687" s="147">
        <v>263004697</v>
      </c>
      <c r="K687" s="148">
        <v>3034310812</v>
      </c>
      <c r="L687" s="149" t="s">
        <v>19</v>
      </c>
      <c r="M687" s="150">
        <v>84920</v>
      </c>
      <c r="N687" s="151" t="s">
        <v>14</v>
      </c>
      <c r="O687" s="151"/>
      <c r="P687" s="151"/>
      <c r="Q687" s="146"/>
      <c r="R687" s="151" t="s">
        <v>282</v>
      </c>
      <c r="S687" s="156">
        <v>992002235</v>
      </c>
      <c r="T687" s="153" t="s">
        <v>35</v>
      </c>
      <c r="U687" s="151" t="s">
        <v>245</v>
      </c>
      <c r="V687" s="154">
        <v>42194</v>
      </c>
      <c r="W687" s="149">
        <f t="shared" ca="1" si="10"/>
        <v>6</v>
      </c>
    </row>
    <row r="688" spans="10:23" x14ac:dyDescent="0.25">
      <c r="J688" s="147">
        <v>198003086</v>
      </c>
      <c r="K688" s="148">
        <v>5051544288</v>
      </c>
      <c r="L688" s="149" t="s">
        <v>40</v>
      </c>
      <c r="M688" s="150">
        <v>78663</v>
      </c>
      <c r="N688" s="151" t="s">
        <v>14</v>
      </c>
      <c r="O688" s="151"/>
      <c r="P688" s="151"/>
      <c r="Q688" s="146"/>
      <c r="R688" s="151" t="s">
        <v>314</v>
      </c>
      <c r="S688" s="156">
        <v>993007959</v>
      </c>
      <c r="T688" s="153" t="s">
        <v>12</v>
      </c>
      <c r="U688" s="151" t="s">
        <v>1716</v>
      </c>
      <c r="V688" s="154">
        <v>42030</v>
      </c>
      <c r="W688" s="149">
        <f t="shared" ca="1" si="10"/>
        <v>6</v>
      </c>
    </row>
    <row r="689" spans="10:23" x14ac:dyDescent="0.25">
      <c r="J689" s="147">
        <v>198003387</v>
      </c>
      <c r="K689" s="148">
        <v>3037775023</v>
      </c>
      <c r="L689" s="149"/>
      <c r="M689" s="150">
        <v>77349</v>
      </c>
      <c r="N689" s="151" t="s">
        <v>22</v>
      </c>
      <c r="O689" s="151"/>
      <c r="P689" s="151"/>
      <c r="Q689" s="146"/>
      <c r="R689" s="151" t="s">
        <v>188</v>
      </c>
      <c r="S689" s="156">
        <v>995008824</v>
      </c>
      <c r="T689" s="153" t="s">
        <v>35</v>
      </c>
      <c r="U689" s="151" t="s">
        <v>1647</v>
      </c>
      <c r="V689" s="154">
        <v>42198</v>
      </c>
      <c r="W689" s="149">
        <f t="shared" ca="1" si="10"/>
        <v>6</v>
      </c>
    </row>
    <row r="690" spans="10:23" x14ac:dyDescent="0.25">
      <c r="J690" s="147">
        <v>951007110</v>
      </c>
      <c r="K690" s="148">
        <v>5051351512</v>
      </c>
      <c r="L690" s="149"/>
      <c r="M690" s="150">
        <v>96330</v>
      </c>
      <c r="N690" s="151" t="s">
        <v>22</v>
      </c>
      <c r="O690" s="151"/>
      <c r="P690" s="151"/>
      <c r="Q690" s="146"/>
      <c r="R690" s="151" t="s">
        <v>120</v>
      </c>
      <c r="S690" s="156">
        <v>996000663</v>
      </c>
      <c r="T690" s="153" t="s">
        <v>30</v>
      </c>
      <c r="U690" s="151" t="s">
        <v>709</v>
      </c>
      <c r="V690" s="154">
        <v>35898</v>
      </c>
      <c r="W690" s="149">
        <f t="shared" ca="1" si="10"/>
        <v>23</v>
      </c>
    </row>
    <row r="691" spans="10:23" x14ac:dyDescent="0.25">
      <c r="J691" s="147">
        <v>997002517</v>
      </c>
      <c r="K691" s="148">
        <v>9704077699</v>
      </c>
      <c r="L691" s="149" t="s">
        <v>40</v>
      </c>
      <c r="M691" s="150">
        <v>109766</v>
      </c>
      <c r="N691" s="151" t="s">
        <v>14</v>
      </c>
      <c r="O691" s="151"/>
      <c r="P691" s="151"/>
      <c r="Q691" s="146"/>
      <c r="R691" s="151" t="s">
        <v>533</v>
      </c>
      <c r="S691" s="156">
        <v>997006090</v>
      </c>
      <c r="T691" s="153" t="s">
        <v>24</v>
      </c>
      <c r="U691" s="151" t="s">
        <v>245</v>
      </c>
      <c r="V691" s="154">
        <v>36507</v>
      </c>
      <c r="W691" s="149">
        <f t="shared" ca="1" si="10"/>
        <v>22</v>
      </c>
    </row>
    <row r="692" spans="10:23" x14ac:dyDescent="0.25">
      <c r="J692" s="147">
        <v>337005706</v>
      </c>
      <c r="K692" s="148">
        <v>5055085320</v>
      </c>
      <c r="L692" s="149" t="s">
        <v>19</v>
      </c>
      <c r="M692" s="150">
        <v>109823</v>
      </c>
      <c r="N692" s="151" t="s">
        <v>14</v>
      </c>
      <c r="O692" s="151"/>
      <c r="P692" s="151"/>
      <c r="Q692" s="146"/>
      <c r="R692" s="151" t="s">
        <v>544</v>
      </c>
      <c r="S692" s="156">
        <v>997009126</v>
      </c>
      <c r="T692" s="153" t="s">
        <v>27</v>
      </c>
      <c r="U692" s="151" t="s">
        <v>1644</v>
      </c>
      <c r="V692" s="154">
        <v>42007</v>
      </c>
      <c r="W692" s="149">
        <f t="shared" ca="1" si="10"/>
        <v>7</v>
      </c>
    </row>
    <row r="693" spans="10:23" x14ac:dyDescent="0.25">
      <c r="J693" s="147">
        <v>526003128</v>
      </c>
      <c r="K693" s="148">
        <v>5053173691</v>
      </c>
      <c r="L693" s="149" t="s">
        <v>15</v>
      </c>
      <c r="M693" s="150">
        <v>57809</v>
      </c>
      <c r="N693" s="151" t="s">
        <v>14</v>
      </c>
      <c r="O693" s="151"/>
      <c r="P693" s="151"/>
      <c r="Q693" s="146"/>
      <c r="R693" s="151" t="s">
        <v>300</v>
      </c>
      <c r="S693" s="156">
        <v>997002517</v>
      </c>
      <c r="T693" s="153" t="s">
        <v>24</v>
      </c>
      <c r="U693" s="151" t="s">
        <v>1647</v>
      </c>
      <c r="V693" s="154">
        <v>37121</v>
      </c>
      <c r="W693" s="149">
        <f t="shared" ca="1" si="10"/>
        <v>20</v>
      </c>
    </row>
    <row r="694" spans="10:23" x14ac:dyDescent="0.25">
      <c r="J694" s="147">
        <v>909006073</v>
      </c>
      <c r="K694" s="148">
        <v>7191657646</v>
      </c>
      <c r="L694" s="149" t="s">
        <v>15</v>
      </c>
      <c r="M694" s="150">
        <v>87706</v>
      </c>
      <c r="N694" s="151" t="s">
        <v>14</v>
      </c>
      <c r="O694" s="151"/>
      <c r="P694" s="151"/>
      <c r="Q694" s="146"/>
      <c r="R694" s="151" t="s">
        <v>636</v>
      </c>
      <c r="S694" s="156">
        <v>997007800</v>
      </c>
      <c r="T694" s="153" t="s">
        <v>35</v>
      </c>
      <c r="U694" s="151" t="s">
        <v>245</v>
      </c>
      <c r="V694" s="154">
        <v>35743</v>
      </c>
      <c r="W694" s="149">
        <f t="shared" ca="1" si="10"/>
        <v>24</v>
      </c>
    </row>
    <row r="695" spans="10:23" x14ac:dyDescent="0.25">
      <c r="J695" s="147">
        <v>370005602</v>
      </c>
      <c r="K695" s="148">
        <v>9704442142</v>
      </c>
      <c r="L695" s="149" t="s">
        <v>19</v>
      </c>
      <c r="M695" s="150">
        <v>58962</v>
      </c>
      <c r="N695" s="151" t="s">
        <v>14</v>
      </c>
      <c r="O695" s="151"/>
      <c r="P695" s="151"/>
      <c r="Q695" s="146"/>
      <c r="R695" s="151" t="s">
        <v>626</v>
      </c>
      <c r="S695" s="156">
        <v>997000592</v>
      </c>
      <c r="T695" s="153" t="s">
        <v>12</v>
      </c>
      <c r="U695" s="151" t="s">
        <v>635</v>
      </c>
      <c r="V695" s="154">
        <v>38214</v>
      </c>
      <c r="W695" s="149">
        <f t="shared" ca="1" si="10"/>
        <v>17</v>
      </c>
    </row>
    <row r="696" spans="10:23" x14ac:dyDescent="0.25">
      <c r="J696" s="147">
        <v>579008837</v>
      </c>
      <c r="K696" s="148">
        <v>5056228199</v>
      </c>
      <c r="L696" s="149"/>
      <c r="M696" s="150">
        <v>58412</v>
      </c>
      <c r="N696" s="151" t="s">
        <v>22</v>
      </c>
      <c r="O696" s="151"/>
      <c r="P696" s="151"/>
      <c r="Q696" s="146"/>
      <c r="R696" s="151" t="s">
        <v>437</v>
      </c>
      <c r="S696" s="156">
        <v>997006126</v>
      </c>
      <c r="T696" s="153" t="s">
        <v>30</v>
      </c>
      <c r="U696" s="151" t="s">
        <v>709</v>
      </c>
      <c r="V696" s="154">
        <v>38596</v>
      </c>
      <c r="W696" s="149">
        <f t="shared" ca="1" si="10"/>
        <v>16</v>
      </c>
    </row>
    <row r="697" spans="10:23" x14ac:dyDescent="0.25">
      <c r="J697" s="147">
        <v>910002208</v>
      </c>
      <c r="K697" s="148">
        <v>3031780498</v>
      </c>
      <c r="L697" s="149" t="s">
        <v>55</v>
      </c>
      <c r="M697" s="150">
        <v>73482</v>
      </c>
      <c r="N697" s="151" t="s">
        <v>14</v>
      </c>
      <c r="O697" s="151"/>
      <c r="P697" s="151"/>
      <c r="Q697" s="146"/>
      <c r="R697" s="151" t="s">
        <v>372</v>
      </c>
      <c r="S697" s="156">
        <v>998005925</v>
      </c>
      <c r="T697" s="153" t="s">
        <v>30</v>
      </c>
      <c r="U697" s="151" t="s">
        <v>245</v>
      </c>
      <c r="V697" s="154">
        <v>37113</v>
      </c>
      <c r="W697" s="149">
        <f t="shared" ca="1" si="10"/>
        <v>20</v>
      </c>
    </row>
    <row r="698" spans="10:23" x14ac:dyDescent="0.25">
      <c r="J698" s="155">
        <v>775006957</v>
      </c>
      <c r="K698" s="148">
        <v>5055555817</v>
      </c>
      <c r="L698" s="149" t="s">
        <v>15</v>
      </c>
      <c r="M698" s="150">
        <v>127924</v>
      </c>
      <c r="N698" s="151" t="s">
        <v>14</v>
      </c>
      <c r="O698" s="151"/>
      <c r="P698" s="151"/>
      <c r="Q698" s="146"/>
      <c r="R698" s="151" t="s">
        <v>482</v>
      </c>
      <c r="S698" s="156">
        <v>998001277</v>
      </c>
      <c r="T698" s="153" t="s">
        <v>24</v>
      </c>
      <c r="U698" s="151" t="s">
        <v>1676</v>
      </c>
      <c r="V698" s="154">
        <v>38006</v>
      </c>
      <c r="W698" s="149">
        <f t="shared" ca="1" si="10"/>
        <v>18</v>
      </c>
    </row>
    <row r="699" spans="10:23" x14ac:dyDescent="0.25">
      <c r="J699" s="147">
        <v>620004211</v>
      </c>
      <c r="K699" s="148">
        <v>5058399625</v>
      </c>
      <c r="L699" s="149" t="s">
        <v>15</v>
      </c>
      <c r="M699" s="150">
        <v>125212</v>
      </c>
      <c r="N699" s="151" t="s">
        <v>14</v>
      </c>
      <c r="O699" s="151"/>
      <c r="P699" s="151"/>
      <c r="Q699" s="146"/>
      <c r="R699" s="151" t="s">
        <v>268</v>
      </c>
      <c r="S699" s="156">
        <v>998005102</v>
      </c>
      <c r="T699" s="153" t="s">
        <v>12</v>
      </c>
      <c r="U699" s="151" t="s">
        <v>245</v>
      </c>
      <c r="V699" s="154">
        <v>42502</v>
      </c>
      <c r="W699" s="149">
        <f t="shared" ca="1" si="10"/>
        <v>5</v>
      </c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50"/>
  <sheetViews>
    <sheetView zoomScale="200" zoomScaleNormal="200" zoomScalePageLayoutView="200" workbookViewId="0">
      <selection activeCell="A2" sqref="A2"/>
    </sheetView>
  </sheetViews>
  <sheetFormatPr defaultColWidth="10.875" defaultRowHeight="15" x14ac:dyDescent="0.25"/>
  <cols>
    <col min="1" max="1" width="12.125" style="25" customWidth="1"/>
    <col min="2" max="2" width="8" style="25" bestFit="1" customWidth="1"/>
    <col min="3" max="3" width="4.375" style="25" bestFit="1" customWidth="1"/>
    <col min="4" max="4" width="17.625" style="98" customWidth="1"/>
    <col min="5" max="5" width="10.875" style="25"/>
    <col min="6" max="6" width="8" style="25" bestFit="1" customWidth="1"/>
    <col min="7" max="7" width="4.5" style="25" bestFit="1" customWidth="1"/>
    <col min="8" max="12" width="5.875" style="25" bestFit="1" customWidth="1"/>
    <col min="13" max="13" width="5" style="25" bestFit="1" customWidth="1"/>
    <col min="14" max="16384" width="10.875" style="25"/>
  </cols>
  <sheetData>
    <row r="1" spans="1:13" ht="15.75" thickBot="1" x14ac:dyDescent="0.3">
      <c r="A1" s="64" t="s">
        <v>9</v>
      </c>
      <c r="B1" s="65" t="s">
        <v>7</v>
      </c>
      <c r="C1" s="66" t="s">
        <v>10</v>
      </c>
      <c r="D1" s="67" t="s">
        <v>8</v>
      </c>
      <c r="E1" s="43"/>
      <c r="F1" s="68" t="s">
        <v>7</v>
      </c>
      <c r="G1" s="69">
        <v>0</v>
      </c>
      <c r="H1" s="70">
        <v>1</v>
      </c>
      <c r="I1" s="69">
        <v>2</v>
      </c>
      <c r="J1" s="70">
        <v>3</v>
      </c>
      <c r="K1" s="69">
        <v>4</v>
      </c>
      <c r="L1" s="70">
        <v>5</v>
      </c>
      <c r="M1" s="69">
        <v>6</v>
      </c>
    </row>
    <row r="2" spans="1:13" x14ac:dyDescent="0.25">
      <c r="A2" s="43" t="s">
        <v>16</v>
      </c>
      <c r="B2" s="3">
        <v>55303</v>
      </c>
      <c r="C2" s="71">
        <v>1</v>
      </c>
      <c r="D2" s="72"/>
      <c r="E2" s="43"/>
      <c r="F2" s="73">
        <v>0</v>
      </c>
      <c r="G2" s="74">
        <v>0</v>
      </c>
      <c r="H2" s="75">
        <v>0</v>
      </c>
      <c r="I2" s="76">
        <v>0</v>
      </c>
      <c r="J2" s="75">
        <v>0</v>
      </c>
      <c r="K2" s="76">
        <v>0</v>
      </c>
      <c r="L2" s="75">
        <v>0</v>
      </c>
      <c r="M2" s="77">
        <v>0</v>
      </c>
    </row>
    <row r="3" spans="1:13" x14ac:dyDescent="0.25">
      <c r="A3" s="78" t="s">
        <v>20</v>
      </c>
      <c r="B3" s="3">
        <v>67330</v>
      </c>
      <c r="C3" s="71">
        <v>3</v>
      </c>
      <c r="D3" s="72"/>
      <c r="E3" s="43"/>
      <c r="F3" s="79">
        <v>35000</v>
      </c>
      <c r="G3" s="80">
        <v>0.01</v>
      </c>
      <c r="H3" s="81">
        <v>8.0000000000000002E-3</v>
      </c>
      <c r="I3" s="82">
        <v>6.0000000000000001E-3</v>
      </c>
      <c r="J3" s="81">
        <v>5.0000000000000001E-3</v>
      </c>
      <c r="K3" s="82">
        <v>4.0000000000000001E-3</v>
      </c>
      <c r="L3" s="81">
        <v>3.0000000000000001E-3</v>
      </c>
      <c r="M3" s="83">
        <v>2E-3</v>
      </c>
    </row>
    <row r="4" spans="1:13" x14ac:dyDescent="0.25">
      <c r="A4" s="78" t="s">
        <v>1060</v>
      </c>
      <c r="B4" s="3">
        <v>82076</v>
      </c>
      <c r="C4" s="71">
        <v>2</v>
      </c>
      <c r="D4" s="72"/>
      <c r="E4" s="43"/>
      <c r="F4" s="79">
        <v>40000</v>
      </c>
      <c r="G4" s="80">
        <v>0.03</v>
      </c>
      <c r="H4" s="81">
        <v>2.4E-2</v>
      </c>
      <c r="I4" s="82">
        <v>1.9E-2</v>
      </c>
      <c r="J4" s="81">
        <v>1.4999999999999999E-2</v>
      </c>
      <c r="K4" s="82">
        <v>1.2E-2</v>
      </c>
      <c r="L4" s="81">
        <v>0.01</v>
      </c>
      <c r="M4" s="83">
        <v>8.0000000000000002E-3</v>
      </c>
    </row>
    <row r="5" spans="1:13" x14ac:dyDescent="0.25">
      <c r="A5" s="78" t="s">
        <v>1059</v>
      </c>
      <c r="B5" s="3">
        <v>58406</v>
      </c>
      <c r="C5" s="71">
        <v>0</v>
      </c>
      <c r="D5" s="72"/>
      <c r="E5" s="43"/>
      <c r="F5" s="79">
        <v>45000</v>
      </c>
      <c r="G5" s="80">
        <v>0.05</v>
      </c>
      <c r="H5" s="81">
        <v>0.04</v>
      </c>
      <c r="I5" s="82">
        <v>3.2000000000000001E-2</v>
      </c>
      <c r="J5" s="81">
        <v>2.5999999999999999E-2</v>
      </c>
      <c r="K5" s="82">
        <v>2.1000000000000001E-2</v>
      </c>
      <c r="L5" s="81">
        <v>1.7000000000000001E-2</v>
      </c>
      <c r="M5" s="83">
        <v>1.4E-2</v>
      </c>
    </row>
    <row r="6" spans="1:13" x14ac:dyDescent="0.25">
      <c r="A6" s="43" t="s">
        <v>1061</v>
      </c>
      <c r="B6" s="3">
        <v>82096</v>
      </c>
      <c r="C6" s="71">
        <v>2</v>
      </c>
      <c r="D6" s="72"/>
      <c r="E6" s="78"/>
      <c r="F6" s="79">
        <v>50000</v>
      </c>
      <c r="G6" s="80">
        <v>7.0000000000000007E-2</v>
      </c>
      <c r="H6" s="81">
        <v>5.6000000000000001E-2</v>
      </c>
      <c r="I6" s="82">
        <v>4.4999999999999998E-2</v>
      </c>
      <c r="J6" s="81">
        <v>3.5999999999999997E-2</v>
      </c>
      <c r="K6" s="82">
        <v>2.9000000000000001E-2</v>
      </c>
      <c r="L6" s="81">
        <v>2.3E-2</v>
      </c>
      <c r="M6" s="83">
        <v>1.7999999999999999E-2</v>
      </c>
    </row>
    <row r="7" spans="1:13" x14ac:dyDescent="0.25">
      <c r="A7" s="43" t="s">
        <v>32</v>
      </c>
      <c r="B7" s="3">
        <v>58391</v>
      </c>
      <c r="C7" s="71">
        <v>1</v>
      </c>
      <c r="D7" s="72"/>
      <c r="E7" s="43"/>
      <c r="F7" s="79">
        <v>55000</v>
      </c>
      <c r="G7" s="80">
        <v>0.09</v>
      </c>
      <c r="H7" s="81">
        <v>7.1999999999999995E-2</v>
      </c>
      <c r="I7" s="82">
        <v>5.8000000000000003E-2</v>
      </c>
      <c r="J7" s="81">
        <v>4.5999999999999999E-2</v>
      </c>
      <c r="K7" s="82">
        <v>3.6999999999999998E-2</v>
      </c>
      <c r="L7" s="81">
        <v>0.03</v>
      </c>
      <c r="M7" s="83">
        <v>2.4E-2</v>
      </c>
    </row>
    <row r="8" spans="1:13" x14ac:dyDescent="0.25">
      <c r="A8" s="78" t="s">
        <v>33</v>
      </c>
      <c r="B8" s="3">
        <v>106837</v>
      </c>
      <c r="C8" s="71">
        <v>4</v>
      </c>
      <c r="D8" s="72"/>
      <c r="E8" s="43"/>
      <c r="F8" s="79">
        <v>60000</v>
      </c>
      <c r="G8" s="80">
        <v>0.11</v>
      </c>
      <c r="H8" s="81">
        <v>8.7999999999999995E-2</v>
      </c>
      <c r="I8" s="82">
        <v>7.0000000000000007E-2</v>
      </c>
      <c r="J8" s="81">
        <v>5.6000000000000001E-2</v>
      </c>
      <c r="K8" s="82">
        <v>4.4999999999999998E-2</v>
      </c>
      <c r="L8" s="81">
        <v>3.5999999999999997E-2</v>
      </c>
      <c r="M8" s="83">
        <v>2.9000000000000001E-2</v>
      </c>
    </row>
    <row r="9" spans="1:13" x14ac:dyDescent="0.25">
      <c r="A9" s="43" t="s">
        <v>1063</v>
      </c>
      <c r="B9" s="3">
        <v>109259</v>
      </c>
      <c r="C9" s="71">
        <v>6</v>
      </c>
      <c r="D9" s="72"/>
      <c r="E9" s="43"/>
      <c r="F9" s="79">
        <v>65000</v>
      </c>
      <c r="G9" s="80">
        <v>0.13</v>
      </c>
      <c r="H9" s="81">
        <v>0.104</v>
      </c>
      <c r="I9" s="82">
        <v>8.3000000000000004E-2</v>
      </c>
      <c r="J9" s="81">
        <v>6.6000000000000003E-2</v>
      </c>
      <c r="K9" s="82">
        <v>5.2999999999999999E-2</v>
      </c>
      <c r="L9" s="81">
        <v>4.2000000000000003E-2</v>
      </c>
      <c r="M9" s="83">
        <v>3.4000000000000002E-2</v>
      </c>
    </row>
    <row r="10" spans="1:13" x14ac:dyDescent="0.25">
      <c r="A10" s="78" t="s">
        <v>1062</v>
      </c>
      <c r="B10" s="3">
        <v>99530</v>
      </c>
      <c r="C10" s="71">
        <v>1</v>
      </c>
      <c r="D10" s="72"/>
      <c r="E10" s="43"/>
      <c r="F10" s="79">
        <v>70000</v>
      </c>
      <c r="G10" s="80">
        <v>0.15</v>
      </c>
      <c r="H10" s="81">
        <v>0.12</v>
      </c>
      <c r="I10" s="82">
        <v>9.6000000000000002E-2</v>
      </c>
      <c r="J10" s="81">
        <v>7.6999999999999999E-2</v>
      </c>
      <c r="K10" s="82">
        <v>6.2E-2</v>
      </c>
      <c r="L10" s="81">
        <v>0.05</v>
      </c>
      <c r="M10" s="83">
        <v>0.04</v>
      </c>
    </row>
    <row r="11" spans="1:13" x14ac:dyDescent="0.25">
      <c r="A11" s="78" t="s">
        <v>38</v>
      </c>
      <c r="B11" s="3">
        <v>42248</v>
      </c>
      <c r="C11" s="71">
        <v>3</v>
      </c>
      <c r="D11" s="72"/>
      <c r="E11" s="43"/>
      <c r="F11" s="79">
        <v>75000</v>
      </c>
      <c r="G11" s="80">
        <v>0.17</v>
      </c>
      <c r="H11" s="81">
        <v>0.13600000000000001</v>
      </c>
      <c r="I11" s="82">
        <v>0.109</v>
      </c>
      <c r="J11" s="81">
        <v>8.6999999999999994E-2</v>
      </c>
      <c r="K11" s="82">
        <v>7.0000000000000007E-2</v>
      </c>
      <c r="L11" s="81">
        <v>5.6000000000000001E-2</v>
      </c>
      <c r="M11" s="83">
        <v>4.4999999999999998E-2</v>
      </c>
    </row>
    <row r="12" spans="1:13" x14ac:dyDescent="0.25">
      <c r="A12" s="43" t="s">
        <v>41</v>
      </c>
      <c r="B12" s="3">
        <v>99518</v>
      </c>
      <c r="C12" s="71">
        <v>4</v>
      </c>
      <c r="D12" s="72"/>
      <c r="E12" s="43"/>
      <c r="F12" s="79">
        <v>80000</v>
      </c>
      <c r="G12" s="80">
        <v>0.19</v>
      </c>
      <c r="H12" s="81">
        <v>0.152</v>
      </c>
      <c r="I12" s="82">
        <v>0.122</v>
      </c>
      <c r="J12" s="81">
        <v>9.8000000000000004E-2</v>
      </c>
      <c r="K12" s="82">
        <v>7.8E-2</v>
      </c>
      <c r="L12" s="81">
        <v>6.2E-2</v>
      </c>
      <c r="M12" s="83">
        <v>0.05</v>
      </c>
    </row>
    <row r="13" spans="1:13" x14ac:dyDescent="0.25">
      <c r="A13" s="78" t="s">
        <v>1064</v>
      </c>
      <c r="B13" s="3">
        <v>35879</v>
      </c>
      <c r="C13" s="71">
        <v>1</v>
      </c>
      <c r="D13" s="72"/>
      <c r="E13" s="43"/>
      <c r="F13" s="79">
        <v>85000</v>
      </c>
      <c r="G13" s="80">
        <v>0.21</v>
      </c>
      <c r="H13" s="81">
        <v>0.16800000000000001</v>
      </c>
      <c r="I13" s="82">
        <v>0.13400000000000001</v>
      </c>
      <c r="J13" s="81">
        <v>0.107</v>
      </c>
      <c r="K13" s="82">
        <v>8.5999999999999993E-2</v>
      </c>
      <c r="L13" s="81">
        <v>6.9000000000000006E-2</v>
      </c>
      <c r="M13" s="83">
        <v>5.5E-2</v>
      </c>
    </row>
    <row r="14" spans="1:13" x14ac:dyDescent="0.25">
      <c r="A14" s="43" t="s">
        <v>44</v>
      </c>
      <c r="B14" s="3">
        <v>42227</v>
      </c>
      <c r="C14" s="71">
        <v>2</v>
      </c>
      <c r="D14" s="72"/>
      <c r="E14" s="43"/>
      <c r="F14" s="79">
        <v>90000</v>
      </c>
      <c r="G14" s="80">
        <v>0.23</v>
      </c>
      <c r="H14" s="81">
        <v>0.184</v>
      </c>
      <c r="I14" s="82">
        <v>0.14699999999999999</v>
      </c>
      <c r="J14" s="81">
        <v>0.11799999999999999</v>
      </c>
      <c r="K14" s="82">
        <v>9.4E-2</v>
      </c>
      <c r="L14" s="81">
        <v>7.4999999999999997E-2</v>
      </c>
      <c r="M14" s="83">
        <v>0.06</v>
      </c>
    </row>
    <row r="15" spans="1:13" x14ac:dyDescent="0.25">
      <c r="A15" s="78" t="s">
        <v>1065</v>
      </c>
      <c r="B15" s="3">
        <v>31466</v>
      </c>
      <c r="C15" s="71">
        <v>1</v>
      </c>
      <c r="D15" s="72"/>
      <c r="E15" s="43"/>
      <c r="F15" s="79">
        <v>95000</v>
      </c>
      <c r="G15" s="80">
        <v>0.25</v>
      </c>
      <c r="H15" s="81">
        <v>0.2</v>
      </c>
      <c r="I15" s="82">
        <v>0.16</v>
      </c>
      <c r="J15" s="81">
        <v>0.128</v>
      </c>
      <c r="K15" s="82">
        <v>0.10199999999999999</v>
      </c>
      <c r="L15" s="81">
        <v>8.2000000000000003E-2</v>
      </c>
      <c r="M15" s="83">
        <v>6.6000000000000003E-2</v>
      </c>
    </row>
    <row r="16" spans="1:13" x14ac:dyDescent="0.25">
      <c r="A16" s="43" t="s">
        <v>47</v>
      </c>
      <c r="B16" s="3">
        <v>35857</v>
      </c>
      <c r="C16" s="71">
        <v>4</v>
      </c>
      <c r="D16" s="72"/>
      <c r="E16" s="43"/>
      <c r="F16" s="79">
        <v>100000</v>
      </c>
      <c r="G16" s="80">
        <v>0.27</v>
      </c>
      <c r="H16" s="81">
        <v>0.216</v>
      </c>
      <c r="I16" s="82">
        <v>0.17299999999999999</v>
      </c>
      <c r="J16" s="81">
        <v>0.13800000000000001</v>
      </c>
      <c r="K16" s="82">
        <v>0.11</v>
      </c>
      <c r="L16" s="81">
        <v>8.7999999999999995E-2</v>
      </c>
      <c r="M16" s="83">
        <v>7.0000000000000007E-2</v>
      </c>
    </row>
    <row r="17" spans="1:13" x14ac:dyDescent="0.25">
      <c r="A17" s="43" t="s">
        <v>50</v>
      </c>
      <c r="B17" s="3">
        <v>31450</v>
      </c>
      <c r="C17" s="71">
        <v>2</v>
      </c>
      <c r="D17" s="72"/>
      <c r="E17" s="43"/>
      <c r="F17" s="79">
        <v>105000</v>
      </c>
      <c r="G17" s="80">
        <v>0.28999999999999998</v>
      </c>
      <c r="H17" s="81">
        <v>0.23200000000000001</v>
      </c>
      <c r="I17" s="82">
        <v>0.186</v>
      </c>
      <c r="J17" s="81">
        <v>0.14899999999999999</v>
      </c>
      <c r="K17" s="82">
        <v>0.11899999999999999</v>
      </c>
      <c r="L17" s="81">
        <v>9.5000000000000001E-2</v>
      </c>
      <c r="M17" s="83">
        <v>7.5999999999999998E-2</v>
      </c>
    </row>
    <row r="18" spans="1:13" ht="15.75" thickBot="1" x14ac:dyDescent="0.3">
      <c r="A18" s="78" t="s">
        <v>1066</v>
      </c>
      <c r="B18" s="3">
        <v>44222</v>
      </c>
      <c r="C18" s="71">
        <v>3</v>
      </c>
      <c r="D18" s="72"/>
      <c r="E18" s="43"/>
      <c r="F18" s="84">
        <v>110000</v>
      </c>
      <c r="G18" s="85">
        <v>0.31</v>
      </c>
      <c r="H18" s="86">
        <v>0.248</v>
      </c>
      <c r="I18" s="87">
        <v>0.19800000000000001</v>
      </c>
      <c r="J18" s="86">
        <v>0.158</v>
      </c>
      <c r="K18" s="87">
        <v>0.126</v>
      </c>
      <c r="L18" s="86">
        <v>0.10100000000000001</v>
      </c>
      <c r="M18" s="88">
        <v>8.1000000000000003E-2</v>
      </c>
    </row>
    <row r="19" spans="1:13" x14ac:dyDescent="0.25">
      <c r="A19" s="43" t="s">
        <v>53</v>
      </c>
      <c r="B19" s="3">
        <v>44206</v>
      </c>
      <c r="C19" s="71">
        <v>3</v>
      </c>
      <c r="D19" s="72"/>
      <c r="E19" s="43"/>
      <c r="F19" s="43"/>
      <c r="G19" s="43"/>
      <c r="H19" s="89"/>
      <c r="I19" s="90"/>
      <c r="J19" s="90"/>
      <c r="K19" s="90"/>
      <c r="L19" s="90"/>
      <c r="M19" s="91"/>
    </row>
    <row r="20" spans="1:13" x14ac:dyDescent="0.25">
      <c r="A20" s="78" t="s">
        <v>56</v>
      </c>
      <c r="B20" s="3">
        <v>21653</v>
      </c>
      <c r="C20" s="71">
        <v>6</v>
      </c>
      <c r="D20" s="72"/>
      <c r="E20" s="43"/>
      <c r="F20" s="43"/>
      <c r="G20" s="43"/>
      <c r="H20" s="89"/>
      <c r="I20" s="90"/>
      <c r="J20" s="90"/>
      <c r="K20" s="90"/>
      <c r="L20" s="90"/>
      <c r="M20" s="91"/>
    </row>
    <row r="21" spans="1:13" x14ac:dyDescent="0.25">
      <c r="A21" s="43" t="s">
        <v>58</v>
      </c>
      <c r="B21" s="3">
        <v>21635</v>
      </c>
      <c r="C21" s="71">
        <v>3</v>
      </c>
      <c r="D21" s="72"/>
      <c r="E21" s="43"/>
      <c r="F21" s="43"/>
      <c r="G21" s="43"/>
      <c r="H21" s="89"/>
      <c r="I21" s="90"/>
      <c r="J21" s="90"/>
      <c r="K21" s="90"/>
      <c r="L21" s="90"/>
      <c r="M21" s="91"/>
    </row>
    <row r="22" spans="1:13" x14ac:dyDescent="0.25">
      <c r="A22" s="78" t="s">
        <v>60</v>
      </c>
      <c r="B22" s="3">
        <v>97790</v>
      </c>
      <c r="C22" s="71">
        <v>6</v>
      </c>
      <c r="D22" s="72"/>
      <c r="E22" s="43"/>
      <c r="F22" s="43"/>
      <c r="G22" s="43"/>
      <c r="H22" s="89"/>
      <c r="I22" s="90"/>
      <c r="J22" s="90"/>
      <c r="K22" s="90"/>
      <c r="L22" s="90"/>
      <c r="M22" s="91"/>
    </row>
    <row r="23" spans="1:13" x14ac:dyDescent="0.25">
      <c r="A23" s="78" t="s">
        <v>62</v>
      </c>
      <c r="B23" s="3">
        <v>28108</v>
      </c>
      <c r="C23" s="71">
        <v>2</v>
      </c>
      <c r="D23" s="72"/>
      <c r="E23" s="43"/>
      <c r="F23" s="43"/>
      <c r="G23" s="43"/>
      <c r="H23" s="89"/>
      <c r="I23" s="90"/>
      <c r="J23" s="90"/>
      <c r="K23" s="90"/>
      <c r="L23" s="90"/>
      <c r="M23" s="91"/>
    </row>
    <row r="24" spans="1:13" x14ac:dyDescent="0.25">
      <c r="A24" s="78" t="s">
        <v>65</v>
      </c>
      <c r="B24" s="3">
        <v>84672</v>
      </c>
      <c r="C24" s="71">
        <v>5</v>
      </c>
      <c r="D24" s="72"/>
      <c r="E24" s="78"/>
      <c r="F24" s="78"/>
      <c r="G24" s="78"/>
      <c r="H24" s="92"/>
      <c r="I24" s="91"/>
      <c r="J24" s="91"/>
      <c r="K24" s="91"/>
      <c r="L24" s="91"/>
      <c r="M24" s="91"/>
    </row>
    <row r="25" spans="1:13" x14ac:dyDescent="0.25">
      <c r="A25" s="43" t="s">
        <v>67</v>
      </c>
      <c r="B25" s="3">
        <v>97808</v>
      </c>
      <c r="C25" s="71">
        <v>2</v>
      </c>
      <c r="D25" s="72"/>
      <c r="E25" s="78"/>
      <c r="F25" s="78"/>
      <c r="G25" s="78"/>
      <c r="H25" s="92"/>
      <c r="I25" s="91"/>
      <c r="J25" s="91"/>
      <c r="K25" s="91"/>
      <c r="L25" s="91"/>
      <c r="M25" s="91"/>
    </row>
    <row r="26" spans="1:13" x14ac:dyDescent="0.25">
      <c r="A26" s="43" t="s">
        <v>69</v>
      </c>
      <c r="B26" s="3">
        <v>28094</v>
      </c>
      <c r="C26" s="71">
        <v>3</v>
      </c>
      <c r="D26" s="72"/>
      <c r="E26" s="78"/>
      <c r="F26" s="78"/>
      <c r="G26" s="78"/>
      <c r="H26" s="92"/>
      <c r="I26" s="91"/>
      <c r="J26" s="91"/>
      <c r="K26" s="91"/>
      <c r="L26" s="91"/>
      <c r="M26" s="91"/>
    </row>
    <row r="27" spans="1:13" x14ac:dyDescent="0.25">
      <c r="A27" s="43" t="s">
        <v>71</v>
      </c>
      <c r="B27" s="3">
        <v>84652</v>
      </c>
      <c r="C27" s="71">
        <v>3</v>
      </c>
      <c r="D27" s="72"/>
      <c r="E27" s="78"/>
      <c r="F27" s="78"/>
      <c r="G27" s="78"/>
      <c r="H27" s="92"/>
      <c r="I27" s="91"/>
      <c r="J27" s="91"/>
      <c r="K27" s="91"/>
      <c r="L27" s="91"/>
      <c r="M27" s="91"/>
    </row>
    <row r="28" spans="1:13" x14ac:dyDescent="0.25">
      <c r="A28" s="78" t="s">
        <v>73</v>
      </c>
      <c r="B28" s="3">
        <v>80300</v>
      </c>
      <c r="C28" s="71">
        <v>1</v>
      </c>
      <c r="D28" s="72"/>
      <c r="E28" s="78"/>
      <c r="F28" s="78"/>
      <c r="G28" s="78"/>
      <c r="H28" s="92"/>
      <c r="I28" s="91"/>
      <c r="J28" s="91"/>
      <c r="K28" s="91"/>
      <c r="L28" s="91"/>
      <c r="M28" s="91"/>
    </row>
    <row r="29" spans="1:13" x14ac:dyDescent="0.25">
      <c r="A29" s="43" t="s">
        <v>75</v>
      </c>
      <c r="B29" s="3">
        <v>80282</v>
      </c>
      <c r="C29" s="71">
        <v>1</v>
      </c>
      <c r="D29" s="72"/>
      <c r="E29" s="78"/>
      <c r="F29" s="78"/>
      <c r="G29" s="78"/>
      <c r="H29" s="92"/>
      <c r="I29" s="91"/>
      <c r="J29" s="91"/>
      <c r="K29" s="91"/>
      <c r="L29" s="91"/>
      <c r="M29" s="91"/>
    </row>
    <row r="30" spans="1:13" x14ac:dyDescent="0.25">
      <c r="A30" s="78" t="s">
        <v>77</v>
      </c>
      <c r="B30" s="3">
        <v>83516</v>
      </c>
      <c r="C30" s="71">
        <v>3</v>
      </c>
      <c r="D30" s="72"/>
      <c r="E30" s="78"/>
      <c r="F30" s="78"/>
      <c r="G30" s="78"/>
      <c r="H30" s="92"/>
      <c r="I30" s="91"/>
      <c r="J30" s="91"/>
      <c r="K30" s="91"/>
      <c r="L30" s="91"/>
      <c r="M30" s="91"/>
    </row>
    <row r="31" spans="1:13" x14ac:dyDescent="0.25">
      <c r="A31" s="78" t="s">
        <v>79</v>
      </c>
      <c r="B31" s="3">
        <v>38290</v>
      </c>
      <c r="C31" s="71">
        <v>4</v>
      </c>
      <c r="D31" s="72"/>
      <c r="E31" s="78"/>
      <c r="F31" s="78"/>
      <c r="G31" s="78"/>
      <c r="H31" s="92"/>
      <c r="I31" s="91"/>
      <c r="J31" s="91"/>
      <c r="K31" s="91"/>
      <c r="L31" s="91"/>
      <c r="M31" s="91"/>
    </row>
    <row r="32" spans="1:13" x14ac:dyDescent="0.25">
      <c r="A32" s="43" t="s">
        <v>81</v>
      </c>
      <c r="B32" s="3">
        <v>83500</v>
      </c>
      <c r="C32" s="71">
        <v>4</v>
      </c>
      <c r="D32" s="72"/>
      <c r="E32" s="78"/>
      <c r="F32" s="78"/>
      <c r="G32" s="78"/>
      <c r="H32" s="92"/>
      <c r="I32" s="91"/>
      <c r="J32" s="91"/>
      <c r="K32" s="91"/>
      <c r="L32" s="91"/>
      <c r="M32" s="91"/>
    </row>
    <row r="33" spans="1:13" x14ac:dyDescent="0.25">
      <c r="A33" s="43" t="s">
        <v>83</v>
      </c>
      <c r="B33" s="3">
        <v>38288</v>
      </c>
      <c r="C33" s="71">
        <v>3</v>
      </c>
      <c r="D33" s="72"/>
      <c r="E33" s="78"/>
      <c r="F33" s="78"/>
      <c r="G33" s="78"/>
      <c r="H33" s="92"/>
      <c r="I33" s="91"/>
      <c r="J33" s="91"/>
      <c r="K33" s="91"/>
      <c r="L33" s="91"/>
      <c r="M33" s="91"/>
    </row>
    <row r="34" spans="1:13" x14ac:dyDescent="0.25">
      <c r="A34" s="78" t="s">
        <v>85</v>
      </c>
      <c r="B34" s="3">
        <v>84809</v>
      </c>
      <c r="C34" s="71">
        <v>1</v>
      </c>
      <c r="D34" s="72"/>
      <c r="E34" s="78"/>
      <c r="F34" s="78"/>
      <c r="G34" s="78"/>
      <c r="H34" s="92"/>
      <c r="I34" s="91"/>
      <c r="J34" s="91"/>
      <c r="K34" s="91"/>
      <c r="L34" s="91"/>
      <c r="M34" s="91"/>
    </row>
    <row r="35" spans="1:13" x14ac:dyDescent="0.25">
      <c r="A35" s="43" t="s">
        <v>87</v>
      </c>
      <c r="B35" s="3">
        <v>84793</v>
      </c>
      <c r="C35" s="71">
        <v>2</v>
      </c>
      <c r="D35" s="72"/>
      <c r="E35" s="78"/>
      <c r="F35" s="78"/>
      <c r="G35" s="78"/>
      <c r="H35" s="92"/>
      <c r="I35" s="91"/>
      <c r="J35" s="91"/>
      <c r="K35" s="91"/>
      <c r="L35" s="91"/>
      <c r="M35" s="91"/>
    </row>
    <row r="36" spans="1:13" x14ac:dyDescent="0.25">
      <c r="A36" s="78" t="s">
        <v>89</v>
      </c>
      <c r="B36" s="3">
        <v>74344</v>
      </c>
      <c r="C36" s="71">
        <v>3</v>
      </c>
      <c r="D36" s="72"/>
      <c r="E36" s="78"/>
      <c r="F36" s="78"/>
      <c r="G36" s="78"/>
      <c r="H36" s="92"/>
      <c r="I36" s="91"/>
      <c r="J36" s="91"/>
      <c r="K36" s="91"/>
      <c r="L36" s="91"/>
      <c r="M36" s="91"/>
    </row>
    <row r="37" spans="1:13" x14ac:dyDescent="0.25">
      <c r="A37" s="43"/>
      <c r="B37" s="43"/>
      <c r="C37" s="43"/>
      <c r="D37" s="72"/>
      <c r="E37" s="78"/>
      <c r="F37" s="78"/>
      <c r="G37" s="78"/>
      <c r="H37" s="92"/>
      <c r="I37" s="91"/>
      <c r="J37" s="91"/>
      <c r="K37" s="91"/>
      <c r="L37" s="91"/>
      <c r="M37" s="91"/>
    </row>
    <row r="38" spans="1:13" x14ac:dyDescent="0.25">
      <c r="A38" s="43"/>
      <c r="B38" s="43"/>
      <c r="C38" s="43"/>
      <c r="D38" s="72"/>
      <c r="E38" s="78"/>
      <c r="F38" s="78"/>
      <c r="G38" s="78"/>
      <c r="H38" s="92"/>
      <c r="I38" s="91"/>
      <c r="J38" s="91"/>
      <c r="K38" s="91"/>
      <c r="L38" s="91"/>
      <c r="M38" s="91"/>
    </row>
    <row r="39" spans="1:13" x14ac:dyDescent="0.25">
      <c r="A39" s="78"/>
      <c r="B39" s="78"/>
      <c r="C39" s="71"/>
      <c r="D39" s="72"/>
      <c r="E39" s="78"/>
      <c r="F39" s="78"/>
      <c r="G39" s="78"/>
      <c r="H39" s="92"/>
      <c r="I39" s="91"/>
      <c r="J39" s="91"/>
      <c r="K39" s="91"/>
      <c r="L39" s="91"/>
      <c r="M39" s="91"/>
    </row>
    <row r="40" spans="1:13" x14ac:dyDescent="0.25">
      <c r="A40" s="78"/>
      <c r="B40" s="78"/>
      <c r="C40" s="71"/>
      <c r="D40" s="72"/>
      <c r="E40" s="78"/>
      <c r="F40" s="78"/>
      <c r="G40" s="78"/>
      <c r="H40" s="92"/>
      <c r="I40" s="91"/>
      <c r="J40" s="91"/>
      <c r="K40" s="91"/>
      <c r="L40" s="91"/>
      <c r="M40" s="91"/>
    </row>
    <row r="41" spans="1:13" x14ac:dyDescent="0.25">
      <c r="A41" s="78"/>
      <c r="B41" s="78"/>
      <c r="C41" s="71"/>
      <c r="D41" s="72"/>
      <c r="E41" s="78"/>
      <c r="F41" s="78"/>
      <c r="G41" s="78"/>
      <c r="H41" s="92"/>
      <c r="I41" s="91"/>
      <c r="J41" s="91"/>
      <c r="K41" s="91"/>
      <c r="L41" s="91"/>
      <c r="M41" s="91"/>
    </row>
    <row r="42" spans="1:13" x14ac:dyDescent="0.25">
      <c r="A42" s="78"/>
      <c r="B42" s="78"/>
      <c r="C42" s="71"/>
      <c r="D42" s="72"/>
      <c r="E42" s="78"/>
      <c r="F42" s="78"/>
      <c r="G42" s="78"/>
      <c r="H42" s="92"/>
      <c r="I42" s="91"/>
      <c r="J42" s="91"/>
      <c r="K42" s="91"/>
      <c r="L42" s="91"/>
      <c r="M42" s="91"/>
    </row>
    <row r="43" spans="1:13" x14ac:dyDescent="0.25">
      <c r="A43" s="78"/>
      <c r="B43" s="78"/>
      <c r="C43" s="71"/>
      <c r="D43" s="72"/>
      <c r="E43" s="78"/>
      <c r="F43" s="78"/>
      <c r="G43" s="78"/>
      <c r="H43" s="92"/>
      <c r="I43" s="91"/>
      <c r="J43" s="91"/>
      <c r="K43" s="91"/>
      <c r="L43" s="91"/>
      <c r="M43" s="91"/>
    </row>
    <row r="44" spans="1:13" x14ac:dyDescent="0.25">
      <c r="A44" s="78"/>
      <c r="B44" s="78"/>
      <c r="C44" s="71"/>
      <c r="D44" s="72"/>
      <c r="E44" s="78"/>
      <c r="F44" s="78"/>
      <c r="G44" s="78"/>
      <c r="H44" s="92"/>
      <c r="I44" s="91"/>
      <c r="J44" s="91"/>
      <c r="K44" s="91"/>
      <c r="L44" s="91"/>
      <c r="M44" s="91"/>
    </row>
    <row r="45" spans="1:13" x14ac:dyDescent="0.25">
      <c r="A45" s="78"/>
      <c r="B45" s="78"/>
      <c r="C45" s="71"/>
      <c r="D45" s="72"/>
      <c r="E45" s="78"/>
      <c r="F45" s="78"/>
      <c r="G45" s="78"/>
      <c r="H45" s="92"/>
      <c r="I45" s="91"/>
      <c r="J45" s="91"/>
      <c r="K45" s="91"/>
      <c r="L45" s="91"/>
      <c r="M45" s="91"/>
    </row>
    <row r="46" spans="1:13" x14ac:dyDescent="0.25">
      <c r="A46" s="78"/>
      <c r="B46" s="78"/>
      <c r="C46" s="71"/>
      <c r="D46" s="72"/>
      <c r="E46" s="78"/>
      <c r="F46" s="78"/>
      <c r="G46" s="78"/>
      <c r="H46" s="92"/>
      <c r="I46" s="91"/>
      <c r="J46" s="91"/>
      <c r="K46" s="91"/>
      <c r="L46" s="91"/>
      <c r="M46" s="91"/>
    </row>
    <row r="47" spans="1:13" x14ac:dyDescent="0.25">
      <c r="A47" s="78"/>
      <c r="B47" s="78"/>
      <c r="C47" s="71"/>
      <c r="D47" s="72"/>
      <c r="E47" s="78"/>
      <c r="F47" s="78"/>
      <c r="G47" s="78"/>
      <c r="H47" s="92"/>
      <c r="I47" s="91"/>
      <c r="J47" s="91"/>
      <c r="K47" s="91"/>
      <c r="L47" s="91"/>
      <c r="M47" s="91"/>
    </row>
    <row r="48" spans="1:13" x14ac:dyDescent="0.25">
      <c r="A48" s="78"/>
      <c r="B48" s="78"/>
      <c r="C48" s="71"/>
      <c r="D48" s="72"/>
      <c r="E48" s="78"/>
      <c r="F48" s="78"/>
      <c r="G48" s="78"/>
      <c r="H48" s="92"/>
      <c r="I48" s="91"/>
      <c r="J48" s="91"/>
      <c r="K48" s="91"/>
      <c r="L48" s="91"/>
      <c r="M48" s="91"/>
    </row>
    <row r="49" spans="1:13" x14ac:dyDescent="0.25">
      <c r="A49" s="43"/>
      <c r="B49" s="43"/>
      <c r="C49" s="43"/>
      <c r="D49" s="93"/>
      <c r="E49" s="43"/>
      <c r="F49" s="43"/>
      <c r="G49" s="43"/>
      <c r="H49" s="89"/>
      <c r="I49" s="90"/>
      <c r="J49" s="90"/>
      <c r="K49" s="90"/>
      <c r="L49" s="90"/>
      <c r="M49" s="90"/>
    </row>
    <row r="50" spans="1:13" x14ac:dyDescent="0.25">
      <c r="A50" s="94" t="s">
        <v>1009</v>
      </c>
      <c r="B50" s="95"/>
      <c r="C50" s="95"/>
      <c r="D50" s="96"/>
      <c r="E50" s="95"/>
      <c r="F50" s="95"/>
      <c r="G50" s="97"/>
      <c r="H50" s="89"/>
      <c r="I50" s="90"/>
      <c r="J50" s="90"/>
      <c r="K50" s="90"/>
      <c r="L50" s="90"/>
      <c r="M50" s="90"/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FF"/>
  </sheetPr>
  <dimension ref="A1:U742"/>
  <sheetViews>
    <sheetView topLeftCell="E1" zoomScale="200" zoomScaleNormal="200" zoomScalePageLayoutView="200" workbookViewId="0">
      <selection activeCell="A2" sqref="A2"/>
    </sheetView>
  </sheetViews>
  <sheetFormatPr defaultColWidth="10.875" defaultRowHeight="15" x14ac:dyDescent="0.25"/>
  <cols>
    <col min="1" max="1" width="7.125" style="25" customWidth="1"/>
    <col min="2" max="2" width="5.875" style="25" customWidth="1"/>
    <col min="3" max="3" width="7.375" style="25" customWidth="1"/>
    <col min="4" max="4" width="8.375" style="25" customWidth="1"/>
    <col min="5" max="5" width="3.625" style="25" customWidth="1"/>
    <col min="6" max="6" width="12.125" style="25" customWidth="1"/>
    <col min="7" max="7" width="31.375" style="25" customWidth="1"/>
    <col min="8" max="9" width="1.5" style="25" customWidth="1"/>
    <col min="10" max="10" width="9.875" style="25" customWidth="1"/>
    <col min="11" max="11" width="5.875" style="25" customWidth="1"/>
    <col min="12" max="12" width="1.625" style="25" customWidth="1"/>
    <col min="13" max="13" width="6.5" style="25" bestFit="1" customWidth="1"/>
    <col min="14" max="15" width="4.875" style="25" bestFit="1" customWidth="1"/>
    <col min="16" max="21" width="4" style="25" bestFit="1" customWidth="1"/>
    <col min="22" max="16384" width="10.875" style="25"/>
  </cols>
  <sheetData>
    <row r="1" spans="1:21" ht="30" x14ac:dyDescent="0.25">
      <c r="A1" s="8" t="s">
        <v>835</v>
      </c>
      <c r="B1" s="8" t="s">
        <v>836</v>
      </c>
      <c r="C1" s="8" t="s">
        <v>837</v>
      </c>
      <c r="D1" s="8" t="s">
        <v>838</v>
      </c>
      <c r="E1" s="9" t="s">
        <v>10</v>
      </c>
      <c r="F1" s="10" t="s">
        <v>839</v>
      </c>
      <c r="G1" s="9" t="s">
        <v>840</v>
      </c>
      <c r="H1" s="11"/>
      <c r="I1" s="11"/>
      <c r="J1" s="12" t="s">
        <v>839</v>
      </c>
      <c r="K1" s="57" t="s">
        <v>841</v>
      </c>
      <c r="L1" s="43"/>
      <c r="M1" s="43"/>
      <c r="N1" s="181" t="s">
        <v>842</v>
      </c>
      <c r="O1" s="182"/>
      <c r="P1" s="182"/>
      <c r="Q1" s="182"/>
      <c r="R1" s="182"/>
      <c r="S1" s="182"/>
      <c r="T1" s="182"/>
      <c r="U1" s="183"/>
    </row>
    <row r="2" spans="1:21" x14ac:dyDescent="0.25">
      <c r="A2" s="43" t="s">
        <v>843</v>
      </c>
      <c r="B2" s="43">
        <v>30</v>
      </c>
      <c r="C2" s="48">
        <v>25.21</v>
      </c>
      <c r="D2" s="48">
        <f t="shared" ref="D2:D65" si="0">C2*(B2+MAX(0,B2-40)/2)</f>
        <v>756.30000000000007</v>
      </c>
      <c r="E2" s="13">
        <v>3</v>
      </c>
      <c r="F2" s="43" t="s">
        <v>844</v>
      </c>
      <c r="G2" s="58"/>
      <c r="H2" s="59"/>
      <c r="I2" s="59"/>
      <c r="J2" s="60" t="s">
        <v>845</v>
      </c>
      <c r="K2" s="60" t="s">
        <v>846</v>
      </c>
      <c r="L2" s="43"/>
      <c r="M2" s="61" t="s">
        <v>841</v>
      </c>
      <c r="N2" s="62">
        <v>1</v>
      </c>
      <c r="O2" s="62">
        <v>2</v>
      </c>
      <c r="P2" s="62">
        <v>3</v>
      </c>
      <c r="Q2" s="62">
        <v>4</v>
      </c>
      <c r="R2" s="62">
        <v>5</v>
      </c>
      <c r="S2" s="62">
        <v>6</v>
      </c>
      <c r="T2" s="62">
        <v>7</v>
      </c>
      <c r="U2" s="62">
        <v>8</v>
      </c>
    </row>
    <row r="3" spans="1:21" x14ac:dyDescent="0.25">
      <c r="A3" s="43" t="s">
        <v>847</v>
      </c>
      <c r="B3" s="43">
        <v>44</v>
      </c>
      <c r="C3" s="48">
        <v>41.18</v>
      </c>
      <c r="D3" s="48">
        <f t="shared" si="0"/>
        <v>1894.28</v>
      </c>
      <c r="E3" s="13">
        <v>4</v>
      </c>
      <c r="F3" s="43" t="s">
        <v>848</v>
      </c>
      <c r="G3" s="58"/>
      <c r="H3" s="59"/>
      <c r="I3" s="59"/>
      <c r="J3" s="60" t="s">
        <v>849</v>
      </c>
      <c r="K3" s="60" t="s">
        <v>850</v>
      </c>
      <c r="L3" s="43"/>
      <c r="M3" s="62" t="s">
        <v>846</v>
      </c>
      <c r="N3" s="63">
        <v>9.75E-3</v>
      </c>
      <c r="O3" s="63">
        <v>8.0000000000000002E-3</v>
      </c>
      <c r="P3" s="63">
        <v>6.0000000000000001E-3</v>
      </c>
      <c r="Q3" s="63">
        <v>5.0000000000000001E-3</v>
      </c>
      <c r="R3" s="63">
        <v>4.0000000000000001E-3</v>
      </c>
      <c r="S3" s="63">
        <v>3.0000000000000001E-3</v>
      </c>
      <c r="T3" s="63">
        <v>2E-3</v>
      </c>
      <c r="U3" s="63">
        <v>2E-3</v>
      </c>
    </row>
    <row r="4" spans="1:21" x14ac:dyDescent="0.25">
      <c r="A4" s="43" t="s">
        <v>851</v>
      </c>
      <c r="B4" s="43">
        <v>31</v>
      </c>
      <c r="C4" s="48">
        <v>46.85</v>
      </c>
      <c r="D4" s="48">
        <f t="shared" si="0"/>
        <v>1452.3500000000001</v>
      </c>
      <c r="E4" s="13">
        <f t="shared" ref="E4:E66" ca="1" si="1">RANDBETWEEN(1,8)</f>
        <v>2</v>
      </c>
      <c r="F4" s="43" t="s">
        <v>852</v>
      </c>
      <c r="G4" s="58"/>
      <c r="H4" s="59"/>
      <c r="I4" s="59"/>
      <c r="J4" s="60" t="s">
        <v>853</v>
      </c>
      <c r="K4" s="60" t="s">
        <v>854</v>
      </c>
      <c r="L4" s="43"/>
      <c r="M4" s="62" t="s">
        <v>850</v>
      </c>
      <c r="N4" s="63">
        <v>1.3500000000000002E-2</v>
      </c>
      <c r="O4" s="63">
        <v>1.0999999999999999E-2</v>
      </c>
      <c r="P4" s="63">
        <v>9.0000000000000011E-3</v>
      </c>
      <c r="Q4" s="63">
        <v>7.0000000000000001E-3</v>
      </c>
      <c r="R4" s="63">
        <v>6.0000000000000001E-3</v>
      </c>
      <c r="S4" s="63">
        <v>5.0000000000000001E-3</v>
      </c>
      <c r="T4" s="63">
        <v>4.0000000000000001E-3</v>
      </c>
      <c r="U4" s="63">
        <v>3.0000000000000001E-3</v>
      </c>
    </row>
    <row r="5" spans="1:21" x14ac:dyDescent="0.25">
      <c r="A5" s="43" t="s">
        <v>855</v>
      </c>
      <c r="B5" s="43">
        <v>35</v>
      </c>
      <c r="C5" s="48">
        <v>22.67</v>
      </c>
      <c r="D5" s="48">
        <f t="shared" si="0"/>
        <v>793.45</v>
      </c>
      <c r="E5" s="13">
        <f t="shared" ca="1" si="1"/>
        <v>5</v>
      </c>
      <c r="F5" s="43" t="s">
        <v>856</v>
      </c>
      <c r="G5" s="58"/>
      <c r="H5" s="59"/>
      <c r="I5" s="59"/>
      <c r="J5" s="60" t="s">
        <v>857</v>
      </c>
      <c r="K5" s="60" t="s">
        <v>846</v>
      </c>
      <c r="L5" s="43"/>
      <c r="M5" s="62" t="s">
        <v>854</v>
      </c>
      <c r="N5" s="63">
        <v>1.0499999999999999E-2</v>
      </c>
      <c r="O5" s="63">
        <v>8.0000000000000002E-3</v>
      </c>
      <c r="P5" s="63">
        <v>6.0000000000000001E-3</v>
      </c>
      <c r="Q5" s="63">
        <v>5.0000000000000001E-3</v>
      </c>
      <c r="R5" s="63">
        <v>4.0000000000000001E-3</v>
      </c>
      <c r="S5" s="63">
        <v>3.0000000000000001E-3</v>
      </c>
      <c r="T5" s="63">
        <v>2E-3</v>
      </c>
      <c r="U5" s="63">
        <v>2E-3</v>
      </c>
    </row>
    <row r="6" spans="1:21" x14ac:dyDescent="0.25">
      <c r="A6" s="43" t="s">
        <v>858</v>
      </c>
      <c r="B6" s="43">
        <v>39</v>
      </c>
      <c r="C6" s="48">
        <v>31.21</v>
      </c>
      <c r="D6" s="48">
        <f t="shared" si="0"/>
        <v>1217.19</v>
      </c>
      <c r="E6" s="13">
        <f t="shared" ca="1" si="1"/>
        <v>3</v>
      </c>
      <c r="F6" s="43" t="s">
        <v>859</v>
      </c>
      <c r="G6" s="58"/>
      <c r="H6" s="59"/>
      <c r="I6" s="59"/>
      <c r="J6" s="60" t="s">
        <v>860</v>
      </c>
      <c r="K6" s="60" t="s">
        <v>850</v>
      </c>
      <c r="L6" s="43"/>
      <c r="M6" s="62" t="s">
        <v>861</v>
      </c>
      <c r="N6" s="63">
        <v>9.0000000000000011E-3</v>
      </c>
      <c r="O6" s="63">
        <v>7.0000000000000001E-3</v>
      </c>
      <c r="P6" s="63">
        <v>6.0000000000000001E-3</v>
      </c>
      <c r="Q6" s="63">
        <v>5.0000000000000001E-3</v>
      </c>
      <c r="R6" s="63">
        <v>4.0000000000000001E-3</v>
      </c>
      <c r="S6" s="63">
        <v>3.0000000000000001E-3</v>
      </c>
      <c r="T6" s="63">
        <v>2E-3</v>
      </c>
      <c r="U6" s="63">
        <v>2E-3</v>
      </c>
    </row>
    <row r="7" spans="1:21" x14ac:dyDescent="0.25">
      <c r="A7" s="43" t="s">
        <v>862</v>
      </c>
      <c r="B7" s="43">
        <v>46</v>
      </c>
      <c r="C7" s="48">
        <v>28.69</v>
      </c>
      <c r="D7" s="48">
        <f t="shared" si="0"/>
        <v>1405.8100000000002</v>
      </c>
      <c r="E7" s="13">
        <f t="shared" ca="1" si="1"/>
        <v>1</v>
      </c>
      <c r="F7" s="43" t="s">
        <v>863</v>
      </c>
      <c r="G7" s="58"/>
      <c r="H7" s="59"/>
      <c r="I7" s="59"/>
      <c r="J7" s="60" t="s">
        <v>864</v>
      </c>
      <c r="K7" s="60" t="s">
        <v>861</v>
      </c>
      <c r="L7" s="43"/>
      <c r="M7" s="62" t="s">
        <v>865</v>
      </c>
      <c r="N7" s="63">
        <v>1.4249999999999999E-2</v>
      </c>
      <c r="O7" s="63">
        <v>1.0999999999999999E-2</v>
      </c>
      <c r="P7" s="63">
        <v>9.0000000000000011E-3</v>
      </c>
      <c r="Q7" s="63">
        <v>7.0000000000000001E-3</v>
      </c>
      <c r="R7" s="63">
        <v>6.0000000000000001E-3</v>
      </c>
      <c r="S7" s="63">
        <v>5.0000000000000001E-3</v>
      </c>
      <c r="T7" s="63">
        <v>4.0000000000000001E-3</v>
      </c>
      <c r="U7" s="63">
        <v>3.0000000000000001E-3</v>
      </c>
    </row>
    <row r="8" spans="1:21" x14ac:dyDescent="0.25">
      <c r="A8" s="43" t="s">
        <v>866</v>
      </c>
      <c r="B8" s="43">
        <v>41</v>
      </c>
      <c r="C8" s="48">
        <v>32.64</v>
      </c>
      <c r="D8" s="48">
        <f t="shared" si="0"/>
        <v>1354.56</v>
      </c>
      <c r="E8" s="13">
        <f t="shared" ca="1" si="1"/>
        <v>8</v>
      </c>
      <c r="F8" s="43" t="s">
        <v>867</v>
      </c>
      <c r="G8" s="58"/>
      <c r="H8" s="59"/>
      <c r="I8" s="59"/>
      <c r="J8" s="60" t="s">
        <v>868</v>
      </c>
      <c r="K8" s="60" t="s">
        <v>869</v>
      </c>
      <c r="L8" s="43"/>
      <c r="M8" s="62" t="s">
        <v>870</v>
      </c>
      <c r="N8" s="63">
        <v>1.0800000000000001E-2</v>
      </c>
      <c r="O8" s="63">
        <v>9.0000000000000011E-3</v>
      </c>
      <c r="P8" s="63">
        <v>7.0000000000000001E-3</v>
      </c>
      <c r="Q8" s="63">
        <v>6.0000000000000001E-3</v>
      </c>
      <c r="R8" s="63">
        <v>5.0000000000000001E-3</v>
      </c>
      <c r="S8" s="63">
        <v>4.0000000000000001E-3</v>
      </c>
      <c r="T8" s="63">
        <v>3.0000000000000001E-3</v>
      </c>
      <c r="U8" s="63">
        <v>2E-3</v>
      </c>
    </row>
    <row r="9" spans="1:21" x14ac:dyDescent="0.25">
      <c r="A9" s="43" t="s">
        <v>871</v>
      </c>
      <c r="B9" s="43">
        <v>37</v>
      </c>
      <c r="C9" s="48">
        <v>32.4</v>
      </c>
      <c r="D9" s="48">
        <f t="shared" si="0"/>
        <v>1198.8</v>
      </c>
      <c r="E9" s="13">
        <f t="shared" ca="1" si="1"/>
        <v>7</v>
      </c>
      <c r="F9" s="43" t="s">
        <v>872</v>
      </c>
      <c r="G9" s="58"/>
      <c r="H9" s="59"/>
      <c r="I9" s="59"/>
      <c r="J9" s="60" t="s">
        <v>873</v>
      </c>
      <c r="K9" s="60" t="s">
        <v>865</v>
      </c>
      <c r="L9" s="43"/>
      <c r="M9" s="62" t="s">
        <v>869</v>
      </c>
      <c r="N9" s="63">
        <v>1.2E-2</v>
      </c>
      <c r="O9" s="63">
        <v>0.01</v>
      </c>
      <c r="P9" s="63">
        <v>8.0000000000000002E-3</v>
      </c>
      <c r="Q9" s="63">
        <v>6.0000000000000001E-3</v>
      </c>
      <c r="R9" s="63">
        <v>5.0000000000000001E-3</v>
      </c>
      <c r="S9" s="63">
        <v>4.0000000000000001E-3</v>
      </c>
      <c r="T9" s="63">
        <v>3.0000000000000001E-3</v>
      </c>
      <c r="U9" s="63">
        <v>2E-3</v>
      </c>
    </row>
    <row r="10" spans="1:21" x14ac:dyDescent="0.25">
      <c r="A10" s="43" t="s">
        <v>874</v>
      </c>
      <c r="B10" s="43">
        <v>39</v>
      </c>
      <c r="C10" s="48">
        <v>23.35</v>
      </c>
      <c r="D10" s="48">
        <f t="shared" si="0"/>
        <v>910.65000000000009</v>
      </c>
      <c r="E10" s="13">
        <f t="shared" ca="1" si="1"/>
        <v>8</v>
      </c>
      <c r="F10" s="43" t="s">
        <v>875</v>
      </c>
      <c r="G10" s="58"/>
      <c r="H10" s="59"/>
      <c r="I10" s="59"/>
      <c r="J10" s="60" t="s">
        <v>848</v>
      </c>
      <c r="K10" s="60" t="s">
        <v>865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x14ac:dyDescent="0.25">
      <c r="A11" s="43" t="s">
        <v>876</v>
      </c>
      <c r="B11" s="43">
        <v>34</v>
      </c>
      <c r="C11" s="48">
        <v>27.37</v>
      </c>
      <c r="D11" s="48">
        <f t="shared" si="0"/>
        <v>930.58</v>
      </c>
      <c r="E11" s="13">
        <f t="shared" ca="1" si="1"/>
        <v>2</v>
      </c>
      <c r="F11" s="43" t="s">
        <v>877</v>
      </c>
      <c r="G11" s="58"/>
      <c r="H11" s="59"/>
      <c r="I11" s="59"/>
      <c r="J11" s="60" t="s">
        <v>844</v>
      </c>
      <c r="K11" s="60" t="s">
        <v>846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1" x14ac:dyDescent="0.25">
      <c r="A12" s="43" t="s">
        <v>878</v>
      </c>
      <c r="B12" s="43">
        <v>30</v>
      </c>
      <c r="C12" s="48">
        <v>36.6</v>
      </c>
      <c r="D12" s="48">
        <f t="shared" si="0"/>
        <v>1098</v>
      </c>
      <c r="E12" s="13">
        <f t="shared" ca="1" si="1"/>
        <v>5</v>
      </c>
      <c r="F12" s="43" t="s">
        <v>879</v>
      </c>
      <c r="G12" s="58"/>
      <c r="H12" s="59"/>
      <c r="I12" s="59"/>
      <c r="J12" s="60" t="s">
        <v>880</v>
      </c>
      <c r="K12" s="60" t="s">
        <v>846</v>
      </c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1" x14ac:dyDescent="0.25">
      <c r="A13" s="43" t="s">
        <v>881</v>
      </c>
      <c r="B13" s="43">
        <v>43</v>
      </c>
      <c r="C13" s="48">
        <v>23.86</v>
      </c>
      <c r="D13" s="48">
        <f t="shared" si="0"/>
        <v>1061.77</v>
      </c>
      <c r="E13" s="13">
        <f t="shared" ca="1" si="1"/>
        <v>5</v>
      </c>
      <c r="F13" s="43" t="s">
        <v>882</v>
      </c>
      <c r="G13" s="58"/>
      <c r="H13" s="59"/>
      <c r="I13" s="59"/>
      <c r="J13" s="60" t="s">
        <v>877</v>
      </c>
      <c r="K13" s="60" t="s">
        <v>850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1" x14ac:dyDescent="0.25">
      <c r="A14" s="43" t="s">
        <v>883</v>
      </c>
      <c r="B14" s="43">
        <v>31</v>
      </c>
      <c r="C14" s="48">
        <v>40.18</v>
      </c>
      <c r="D14" s="48">
        <f t="shared" si="0"/>
        <v>1245.58</v>
      </c>
      <c r="E14" s="13">
        <f t="shared" ca="1" si="1"/>
        <v>1</v>
      </c>
      <c r="F14" s="43" t="s">
        <v>884</v>
      </c>
      <c r="G14" s="58"/>
      <c r="H14" s="59"/>
      <c r="I14" s="59"/>
      <c r="J14" s="60" t="s">
        <v>875</v>
      </c>
      <c r="K14" s="60" t="s">
        <v>861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1:21" x14ac:dyDescent="0.25">
      <c r="A15" s="43" t="s">
        <v>885</v>
      </c>
      <c r="B15" s="43">
        <v>37</v>
      </c>
      <c r="C15" s="48">
        <v>24.84</v>
      </c>
      <c r="D15" s="48">
        <f t="shared" si="0"/>
        <v>919.08</v>
      </c>
      <c r="E15" s="13">
        <f t="shared" ca="1" si="1"/>
        <v>1</v>
      </c>
      <c r="F15" s="43" t="s">
        <v>886</v>
      </c>
      <c r="G15" s="58"/>
      <c r="H15" s="59"/>
      <c r="I15" s="59"/>
      <c r="J15" s="60" t="s">
        <v>887</v>
      </c>
      <c r="K15" s="60" t="s">
        <v>870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1" x14ac:dyDescent="0.25">
      <c r="A16" s="43" t="s">
        <v>888</v>
      </c>
      <c r="B16" s="43">
        <v>48</v>
      </c>
      <c r="C16" s="48">
        <v>33.82</v>
      </c>
      <c r="D16" s="48">
        <f t="shared" si="0"/>
        <v>1758.64</v>
      </c>
      <c r="E16" s="13">
        <f t="shared" ca="1" si="1"/>
        <v>4</v>
      </c>
      <c r="F16" s="43" t="s">
        <v>845</v>
      </c>
      <c r="G16" s="58"/>
      <c r="H16" s="59"/>
      <c r="I16" s="59"/>
      <c r="J16" s="60" t="s">
        <v>852</v>
      </c>
      <c r="K16" s="60" t="s">
        <v>870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x14ac:dyDescent="0.25">
      <c r="A17" s="43" t="s">
        <v>889</v>
      </c>
      <c r="B17" s="43">
        <v>41</v>
      </c>
      <c r="C17" s="48">
        <v>36.53</v>
      </c>
      <c r="D17" s="48">
        <f t="shared" si="0"/>
        <v>1515.9950000000001</v>
      </c>
      <c r="E17" s="13">
        <f t="shared" ca="1" si="1"/>
        <v>6</v>
      </c>
      <c r="F17" s="43" t="s">
        <v>886</v>
      </c>
      <c r="G17" s="58"/>
      <c r="H17" s="59"/>
      <c r="I17" s="59"/>
      <c r="J17" s="60" t="s">
        <v>890</v>
      </c>
      <c r="K17" s="60" t="s">
        <v>870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spans="1:21" x14ac:dyDescent="0.25">
      <c r="A18" s="43" t="s">
        <v>891</v>
      </c>
      <c r="B18" s="43">
        <v>36</v>
      </c>
      <c r="C18" s="48">
        <v>31.3</v>
      </c>
      <c r="D18" s="48">
        <f t="shared" si="0"/>
        <v>1126.8</v>
      </c>
      <c r="E18" s="13">
        <f t="shared" ca="1" si="1"/>
        <v>8</v>
      </c>
      <c r="F18" s="43" t="s">
        <v>892</v>
      </c>
      <c r="G18" s="58"/>
      <c r="H18" s="59"/>
      <c r="I18" s="59"/>
      <c r="J18" s="60" t="s">
        <v>892</v>
      </c>
      <c r="K18" s="60" t="s">
        <v>870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spans="1:21" x14ac:dyDescent="0.25">
      <c r="A19" s="43" t="s">
        <v>893</v>
      </c>
      <c r="B19" s="43">
        <v>48</v>
      </c>
      <c r="C19" s="48">
        <v>30.36</v>
      </c>
      <c r="D19" s="48">
        <f t="shared" si="0"/>
        <v>1578.72</v>
      </c>
      <c r="E19" s="13">
        <f t="shared" ca="1" si="1"/>
        <v>5</v>
      </c>
      <c r="F19" s="43" t="s">
        <v>894</v>
      </c>
      <c r="G19" s="58"/>
      <c r="H19" s="59"/>
      <c r="I19" s="59"/>
      <c r="J19" s="60" t="s">
        <v>895</v>
      </c>
      <c r="K19" s="60" t="s">
        <v>846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spans="1:21" x14ac:dyDescent="0.25">
      <c r="A20" s="43" t="s">
        <v>896</v>
      </c>
      <c r="B20" s="43">
        <v>31</v>
      </c>
      <c r="C20" s="48">
        <v>22.37</v>
      </c>
      <c r="D20" s="48">
        <f t="shared" si="0"/>
        <v>693.47</v>
      </c>
      <c r="E20" s="13">
        <f t="shared" ca="1" si="1"/>
        <v>8</v>
      </c>
      <c r="F20" s="43" t="s">
        <v>897</v>
      </c>
      <c r="G20" s="58"/>
      <c r="H20" s="59"/>
      <c r="I20" s="59"/>
      <c r="J20" s="60" t="s">
        <v>898</v>
      </c>
      <c r="K20" s="60" t="s">
        <v>846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x14ac:dyDescent="0.25">
      <c r="A21" s="43" t="s">
        <v>899</v>
      </c>
      <c r="B21" s="43">
        <v>38</v>
      </c>
      <c r="C21" s="48">
        <v>34.619999999999997</v>
      </c>
      <c r="D21" s="48">
        <f t="shared" si="0"/>
        <v>1315.56</v>
      </c>
      <c r="E21" s="13">
        <f t="shared" ca="1" si="1"/>
        <v>5</v>
      </c>
      <c r="F21" s="43" t="s">
        <v>895</v>
      </c>
      <c r="G21" s="58"/>
      <c r="H21" s="59"/>
      <c r="I21" s="59"/>
      <c r="J21" s="60" t="s">
        <v>900</v>
      </c>
      <c r="K21" s="60" t="s">
        <v>869</v>
      </c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spans="1:21" x14ac:dyDescent="0.25">
      <c r="A22" s="43" t="s">
        <v>901</v>
      </c>
      <c r="B22" s="43">
        <v>41</v>
      </c>
      <c r="C22" s="48">
        <v>36.07</v>
      </c>
      <c r="D22" s="48">
        <f t="shared" si="0"/>
        <v>1496.905</v>
      </c>
      <c r="E22" s="13">
        <f t="shared" ca="1" si="1"/>
        <v>5</v>
      </c>
      <c r="F22" s="43" t="s">
        <v>902</v>
      </c>
      <c r="G22" s="58"/>
      <c r="H22" s="59"/>
      <c r="I22" s="59"/>
      <c r="J22" s="60" t="s">
        <v>903</v>
      </c>
      <c r="K22" s="60" t="s">
        <v>865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spans="1:21" x14ac:dyDescent="0.25">
      <c r="A23" s="43" t="s">
        <v>904</v>
      </c>
      <c r="B23" s="43">
        <v>34</v>
      </c>
      <c r="C23" s="48">
        <v>37.92</v>
      </c>
      <c r="D23" s="48">
        <f t="shared" si="0"/>
        <v>1289.28</v>
      </c>
      <c r="E23" s="13">
        <f t="shared" ca="1" si="1"/>
        <v>5</v>
      </c>
      <c r="F23" s="43" t="s">
        <v>905</v>
      </c>
      <c r="G23" s="58"/>
      <c r="H23" s="59"/>
      <c r="I23" s="59"/>
      <c r="J23" s="60" t="s">
        <v>905</v>
      </c>
      <c r="K23" s="60" t="s">
        <v>869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x14ac:dyDescent="0.25">
      <c r="A24" s="43" t="s">
        <v>906</v>
      </c>
      <c r="B24" s="43">
        <v>34</v>
      </c>
      <c r="C24" s="48">
        <v>25.07</v>
      </c>
      <c r="D24" s="48">
        <f t="shared" si="0"/>
        <v>852.38</v>
      </c>
      <c r="E24" s="13">
        <f t="shared" ca="1" si="1"/>
        <v>2</v>
      </c>
      <c r="F24" s="43" t="s">
        <v>907</v>
      </c>
      <c r="G24" s="58"/>
      <c r="H24" s="59"/>
      <c r="I24" s="59"/>
      <c r="J24" s="60" t="s">
        <v>908</v>
      </c>
      <c r="K24" s="60" t="s">
        <v>870</v>
      </c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spans="1:21" x14ac:dyDescent="0.25">
      <c r="A25" s="43" t="s">
        <v>909</v>
      </c>
      <c r="B25" s="43">
        <v>30</v>
      </c>
      <c r="C25" s="48">
        <v>29.33</v>
      </c>
      <c r="D25" s="48">
        <f t="shared" si="0"/>
        <v>879.9</v>
      </c>
      <c r="E25" s="13">
        <f t="shared" ca="1" si="1"/>
        <v>5</v>
      </c>
      <c r="F25" s="43" t="s">
        <v>894</v>
      </c>
      <c r="G25" s="58"/>
      <c r="H25" s="59"/>
      <c r="I25" s="59"/>
      <c r="J25" s="60" t="s">
        <v>910</v>
      </c>
      <c r="K25" s="60" t="s">
        <v>870</v>
      </c>
      <c r="L25" s="43"/>
      <c r="M25" s="43"/>
      <c r="N25" s="43"/>
      <c r="O25" s="43"/>
      <c r="P25" s="43"/>
      <c r="Q25" s="43"/>
      <c r="R25" s="43"/>
      <c r="S25" s="43"/>
      <c r="T25" s="43"/>
      <c r="U25" s="43"/>
    </row>
    <row r="26" spans="1:21" x14ac:dyDescent="0.25">
      <c r="A26" s="43" t="s">
        <v>911</v>
      </c>
      <c r="B26" s="43">
        <v>40</v>
      </c>
      <c r="C26" s="48">
        <v>36.82</v>
      </c>
      <c r="D26" s="48">
        <f t="shared" si="0"/>
        <v>1472.8</v>
      </c>
      <c r="E26" s="13">
        <f t="shared" ca="1" si="1"/>
        <v>7</v>
      </c>
      <c r="F26" s="43" t="s">
        <v>908</v>
      </c>
      <c r="G26" s="58"/>
      <c r="H26" s="59"/>
      <c r="I26" s="59"/>
      <c r="J26" s="60" t="s">
        <v>912</v>
      </c>
      <c r="K26" s="60" t="s">
        <v>846</v>
      </c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spans="1:21" x14ac:dyDescent="0.25">
      <c r="A27" s="43" t="s">
        <v>913</v>
      </c>
      <c r="B27" s="43">
        <v>37</v>
      </c>
      <c r="C27" s="48">
        <v>41.17</v>
      </c>
      <c r="D27" s="48">
        <f t="shared" si="0"/>
        <v>1523.29</v>
      </c>
      <c r="E27" s="13">
        <f t="shared" ca="1" si="1"/>
        <v>8</v>
      </c>
      <c r="F27" s="43" t="s">
        <v>914</v>
      </c>
      <c r="G27" s="58"/>
      <c r="H27" s="59"/>
      <c r="I27" s="59"/>
      <c r="J27" s="60" t="s">
        <v>914</v>
      </c>
      <c r="K27" s="60" t="s">
        <v>870</v>
      </c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spans="1:21" x14ac:dyDescent="0.25">
      <c r="A28" s="43" t="s">
        <v>915</v>
      </c>
      <c r="B28" s="43">
        <v>37</v>
      </c>
      <c r="C28" s="48">
        <v>40.200000000000003</v>
      </c>
      <c r="D28" s="48">
        <f t="shared" si="0"/>
        <v>1487.4</v>
      </c>
      <c r="E28" s="13">
        <f t="shared" ca="1" si="1"/>
        <v>4</v>
      </c>
      <c r="F28" s="43" t="s">
        <v>916</v>
      </c>
      <c r="G28" s="58"/>
      <c r="H28" s="59"/>
      <c r="I28" s="59"/>
      <c r="J28" s="60" t="s">
        <v>859</v>
      </c>
      <c r="K28" s="60" t="s">
        <v>861</v>
      </c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spans="1:21" x14ac:dyDescent="0.25">
      <c r="A29" s="43" t="s">
        <v>917</v>
      </c>
      <c r="B29" s="43">
        <v>33</v>
      </c>
      <c r="C29" s="48">
        <v>23.27</v>
      </c>
      <c r="D29" s="48">
        <f t="shared" si="0"/>
        <v>767.91</v>
      </c>
      <c r="E29" s="13">
        <f t="shared" ca="1" si="1"/>
        <v>2</v>
      </c>
      <c r="F29" s="43" t="s">
        <v>918</v>
      </c>
      <c r="G29" s="58"/>
      <c r="H29" s="59"/>
      <c r="I29" s="59"/>
      <c r="J29" s="60" t="s">
        <v>919</v>
      </c>
      <c r="K29" s="60" t="s">
        <v>870</v>
      </c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spans="1:21" x14ac:dyDescent="0.25">
      <c r="A30" s="43" t="s">
        <v>920</v>
      </c>
      <c r="B30" s="43">
        <v>43</v>
      </c>
      <c r="C30" s="48">
        <v>24.44</v>
      </c>
      <c r="D30" s="48">
        <f t="shared" si="0"/>
        <v>1087.5800000000002</v>
      </c>
      <c r="E30" s="13">
        <f t="shared" ca="1" si="1"/>
        <v>1</v>
      </c>
      <c r="F30" s="43" t="s">
        <v>921</v>
      </c>
      <c r="G30" s="58"/>
      <c r="H30" s="59"/>
      <c r="I30" s="59"/>
      <c r="J30" s="60" t="s">
        <v>882</v>
      </c>
      <c r="K30" s="60" t="s">
        <v>861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1:21" x14ac:dyDescent="0.25">
      <c r="A31" s="43" t="s">
        <v>922</v>
      </c>
      <c r="B31" s="43">
        <v>35</v>
      </c>
      <c r="C31" s="48">
        <v>28.06</v>
      </c>
      <c r="D31" s="48">
        <f t="shared" si="0"/>
        <v>982.09999999999991</v>
      </c>
      <c r="E31" s="13">
        <f t="shared" ca="1" si="1"/>
        <v>4</v>
      </c>
      <c r="F31" s="43" t="s">
        <v>873</v>
      </c>
      <c r="G31" s="58"/>
      <c r="H31" s="59"/>
      <c r="I31" s="59"/>
      <c r="J31" s="60" t="s">
        <v>923</v>
      </c>
      <c r="K31" s="60" t="s">
        <v>869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spans="1:21" x14ac:dyDescent="0.25">
      <c r="A32" s="43" t="s">
        <v>924</v>
      </c>
      <c r="B32" s="43">
        <v>44</v>
      </c>
      <c r="C32" s="48">
        <v>44.15</v>
      </c>
      <c r="D32" s="48">
        <f t="shared" si="0"/>
        <v>2030.8999999999999</v>
      </c>
      <c r="E32" s="13">
        <f t="shared" ca="1" si="1"/>
        <v>6</v>
      </c>
      <c r="F32" s="43" t="s">
        <v>902</v>
      </c>
      <c r="G32" s="58"/>
      <c r="H32" s="59"/>
      <c r="I32" s="59"/>
      <c r="J32" s="60" t="s">
        <v>925</v>
      </c>
      <c r="K32" s="60" t="s">
        <v>865</v>
      </c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1:21" x14ac:dyDescent="0.25">
      <c r="A33" s="43" t="s">
        <v>926</v>
      </c>
      <c r="B33" s="43">
        <v>30</v>
      </c>
      <c r="C33" s="48">
        <v>25.94</v>
      </c>
      <c r="D33" s="48">
        <f t="shared" si="0"/>
        <v>778.2</v>
      </c>
      <c r="E33" s="13">
        <f t="shared" ca="1" si="1"/>
        <v>6</v>
      </c>
      <c r="F33" s="43" t="s">
        <v>895</v>
      </c>
      <c r="G33" s="58"/>
      <c r="H33" s="59"/>
      <c r="I33" s="59"/>
      <c r="J33" s="60" t="s">
        <v>897</v>
      </c>
      <c r="K33" s="60" t="s">
        <v>854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</row>
    <row r="34" spans="1:21" x14ac:dyDescent="0.25">
      <c r="A34" s="43" t="s">
        <v>927</v>
      </c>
      <c r="B34" s="43">
        <v>32</v>
      </c>
      <c r="C34" s="48">
        <v>23.53</v>
      </c>
      <c r="D34" s="48">
        <f t="shared" si="0"/>
        <v>752.96</v>
      </c>
      <c r="E34" s="13">
        <f t="shared" ca="1" si="1"/>
        <v>4</v>
      </c>
      <c r="F34" s="43" t="s">
        <v>928</v>
      </c>
      <c r="G34" s="58"/>
      <c r="H34" s="59"/>
      <c r="I34" s="59"/>
      <c r="J34" s="60" t="s">
        <v>929</v>
      </c>
      <c r="K34" s="60" t="s">
        <v>865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spans="1:21" x14ac:dyDescent="0.25">
      <c r="A35" s="43" t="s">
        <v>930</v>
      </c>
      <c r="B35" s="43">
        <v>40</v>
      </c>
      <c r="C35" s="48">
        <v>45.14</v>
      </c>
      <c r="D35" s="48">
        <f t="shared" si="0"/>
        <v>1805.6</v>
      </c>
      <c r="E35" s="13">
        <f t="shared" ca="1" si="1"/>
        <v>1</v>
      </c>
      <c r="F35" s="43" t="s">
        <v>887</v>
      </c>
      <c r="G35" s="58"/>
      <c r="H35" s="59"/>
      <c r="I35" s="59"/>
      <c r="J35" s="60" t="s">
        <v>884</v>
      </c>
      <c r="K35" s="60" t="s">
        <v>846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25">
      <c r="A36" s="43" t="s">
        <v>931</v>
      </c>
      <c r="B36" s="43">
        <v>36</v>
      </c>
      <c r="C36" s="48">
        <v>34.5</v>
      </c>
      <c r="D36" s="48">
        <f t="shared" si="0"/>
        <v>1242</v>
      </c>
      <c r="E36" s="13">
        <f t="shared" ca="1" si="1"/>
        <v>1</v>
      </c>
      <c r="F36" s="43" t="s">
        <v>860</v>
      </c>
      <c r="G36" s="58"/>
      <c r="H36" s="59"/>
      <c r="I36" s="59"/>
      <c r="J36" s="60" t="s">
        <v>907</v>
      </c>
      <c r="K36" s="60" t="s">
        <v>870</v>
      </c>
      <c r="L36" s="43"/>
      <c r="M36" s="43"/>
      <c r="N36" s="43"/>
      <c r="O36" s="43"/>
      <c r="P36" s="43"/>
      <c r="Q36" s="43"/>
      <c r="R36" s="43"/>
      <c r="S36" s="43"/>
      <c r="T36" s="43"/>
      <c r="U36" s="43"/>
    </row>
    <row r="37" spans="1:21" x14ac:dyDescent="0.25">
      <c r="A37" s="43" t="s">
        <v>932</v>
      </c>
      <c r="B37" s="43">
        <v>34</v>
      </c>
      <c r="C37" s="48">
        <v>37.799999999999997</v>
      </c>
      <c r="D37" s="48">
        <f t="shared" si="0"/>
        <v>1285.1999999999998</v>
      </c>
      <c r="E37" s="13">
        <f t="shared" ca="1" si="1"/>
        <v>3</v>
      </c>
      <c r="F37" s="43" t="s">
        <v>929</v>
      </c>
      <c r="G37" s="58"/>
      <c r="H37" s="59"/>
      <c r="I37" s="59"/>
      <c r="J37" s="60" t="s">
        <v>933</v>
      </c>
      <c r="K37" s="60" t="s">
        <v>870</v>
      </c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spans="1:21" x14ac:dyDescent="0.25">
      <c r="A38" s="43" t="s">
        <v>934</v>
      </c>
      <c r="B38" s="43">
        <v>33</v>
      </c>
      <c r="C38" s="48">
        <v>36.29</v>
      </c>
      <c r="D38" s="48">
        <f t="shared" si="0"/>
        <v>1197.57</v>
      </c>
      <c r="E38" s="13">
        <f t="shared" ca="1" si="1"/>
        <v>2</v>
      </c>
      <c r="F38" s="43" t="s">
        <v>848</v>
      </c>
      <c r="G38" s="58"/>
      <c r="H38" s="59"/>
      <c r="I38" s="59"/>
      <c r="J38" s="60" t="s">
        <v>863</v>
      </c>
      <c r="K38" s="60" t="s">
        <v>854</v>
      </c>
      <c r="L38" s="43"/>
      <c r="M38" s="43"/>
      <c r="N38" s="43"/>
      <c r="O38" s="43"/>
      <c r="P38" s="43"/>
      <c r="Q38" s="43"/>
      <c r="R38" s="43"/>
      <c r="S38" s="43"/>
      <c r="T38" s="43"/>
      <c r="U38" s="43"/>
    </row>
    <row r="39" spans="1:21" x14ac:dyDescent="0.25">
      <c r="A39" s="43" t="s">
        <v>935</v>
      </c>
      <c r="B39" s="43">
        <v>31</v>
      </c>
      <c r="C39" s="48">
        <v>42.96</v>
      </c>
      <c r="D39" s="48">
        <f t="shared" si="0"/>
        <v>1331.76</v>
      </c>
      <c r="E39" s="13">
        <f t="shared" ca="1" si="1"/>
        <v>4</v>
      </c>
      <c r="F39" s="43" t="s">
        <v>914</v>
      </c>
      <c r="G39" s="58"/>
      <c r="H39" s="59"/>
      <c r="I39" s="59"/>
      <c r="J39" s="60" t="s">
        <v>902</v>
      </c>
      <c r="K39" s="60" t="s">
        <v>850</v>
      </c>
      <c r="L39" s="43"/>
      <c r="M39" s="43"/>
      <c r="N39" s="43"/>
      <c r="O39" s="43"/>
      <c r="P39" s="43"/>
      <c r="Q39" s="43"/>
      <c r="R39" s="43"/>
      <c r="S39" s="43"/>
      <c r="T39" s="43"/>
      <c r="U39" s="43"/>
    </row>
    <row r="40" spans="1:21" x14ac:dyDescent="0.25">
      <c r="A40" s="43" t="s">
        <v>936</v>
      </c>
      <c r="B40" s="43">
        <v>33</v>
      </c>
      <c r="C40" s="48">
        <v>33.590000000000003</v>
      </c>
      <c r="D40" s="48">
        <f t="shared" si="0"/>
        <v>1108.47</v>
      </c>
      <c r="E40" s="13">
        <f t="shared" ca="1" si="1"/>
        <v>6</v>
      </c>
      <c r="F40" s="43" t="s">
        <v>890</v>
      </c>
      <c r="G40" s="58"/>
      <c r="H40" s="59"/>
      <c r="I40" s="59"/>
      <c r="J40" s="60" t="s">
        <v>921</v>
      </c>
      <c r="K40" s="60" t="s">
        <v>865</v>
      </c>
      <c r="L40" s="43"/>
      <c r="M40" s="43"/>
      <c r="N40" s="43"/>
      <c r="O40" s="43"/>
      <c r="P40" s="43"/>
      <c r="Q40" s="43"/>
      <c r="R40" s="43"/>
      <c r="S40" s="43"/>
      <c r="T40" s="43"/>
      <c r="U40" s="43"/>
    </row>
    <row r="41" spans="1:21" x14ac:dyDescent="0.25">
      <c r="A41" s="43" t="s">
        <v>937</v>
      </c>
      <c r="B41" s="43">
        <v>42</v>
      </c>
      <c r="C41" s="48">
        <v>35.590000000000003</v>
      </c>
      <c r="D41" s="48">
        <f t="shared" si="0"/>
        <v>1530.3700000000001</v>
      </c>
      <c r="E41" s="13">
        <f t="shared" ca="1" si="1"/>
        <v>3</v>
      </c>
      <c r="F41" s="43" t="s">
        <v>925</v>
      </c>
      <c r="G41" s="58"/>
      <c r="H41" s="59"/>
      <c r="I41" s="59"/>
      <c r="J41" s="60" t="s">
        <v>879</v>
      </c>
      <c r="K41" s="60" t="s">
        <v>869</v>
      </c>
      <c r="L41" s="43"/>
      <c r="M41" s="43"/>
      <c r="N41" s="43"/>
      <c r="O41" s="43"/>
      <c r="P41" s="43"/>
      <c r="Q41" s="43"/>
      <c r="R41" s="43"/>
      <c r="S41" s="43"/>
      <c r="T41" s="43"/>
      <c r="U41" s="43"/>
    </row>
    <row r="42" spans="1:21" x14ac:dyDescent="0.25">
      <c r="A42" s="43" t="s">
        <v>938</v>
      </c>
      <c r="B42" s="43">
        <v>39</v>
      </c>
      <c r="C42" s="48">
        <v>36.97</v>
      </c>
      <c r="D42" s="48">
        <f t="shared" si="0"/>
        <v>1441.83</v>
      </c>
      <c r="E42" s="13">
        <f t="shared" ca="1" si="1"/>
        <v>6</v>
      </c>
      <c r="F42" s="43" t="s">
        <v>879</v>
      </c>
      <c r="G42" s="58"/>
      <c r="H42" s="59"/>
      <c r="I42" s="59"/>
      <c r="J42" s="60" t="s">
        <v>918</v>
      </c>
      <c r="K42" s="60" t="s">
        <v>846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spans="1:21" x14ac:dyDescent="0.25">
      <c r="A43" s="43" t="s">
        <v>939</v>
      </c>
      <c r="B43" s="43">
        <v>41</v>
      </c>
      <c r="C43" s="48">
        <v>23.16</v>
      </c>
      <c r="D43" s="48">
        <f t="shared" si="0"/>
        <v>961.14</v>
      </c>
      <c r="E43" s="13">
        <f t="shared" ca="1" si="1"/>
        <v>4</v>
      </c>
      <c r="F43" s="43" t="s">
        <v>864</v>
      </c>
      <c r="G43" s="58"/>
      <c r="H43" s="59"/>
      <c r="I43" s="59"/>
      <c r="J43" s="60" t="s">
        <v>940</v>
      </c>
      <c r="K43" s="60" t="s">
        <v>870</v>
      </c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spans="1:21" x14ac:dyDescent="0.25">
      <c r="A44" s="43" t="s">
        <v>941</v>
      </c>
      <c r="B44" s="43">
        <v>43</v>
      </c>
      <c r="C44" s="48">
        <v>22.91</v>
      </c>
      <c r="D44" s="48">
        <f t="shared" si="0"/>
        <v>1019.495</v>
      </c>
      <c r="E44" s="13">
        <f t="shared" ca="1" si="1"/>
        <v>3</v>
      </c>
      <c r="F44" s="43" t="s">
        <v>925</v>
      </c>
      <c r="G44" s="58"/>
      <c r="H44" s="59"/>
      <c r="I44" s="59"/>
      <c r="J44" s="60" t="s">
        <v>867</v>
      </c>
      <c r="K44" s="60" t="s">
        <v>846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45" spans="1:21" x14ac:dyDescent="0.25">
      <c r="A45" s="43" t="s">
        <v>942</v>
      </c>
      <c r="B45" s="43">
        <v>41</v>
      </c>
      <c r="C45" s="48">
        <v>30</v>
      </c>
      <c r="D45" s="48">
        <f t="shared" si="0"/>
        <v>1245</v>
      </c>
      <c r="E45" s="13">
        <f t="shared" ca="1" si="1"/>
        <v>1</v>
      </c>
      <c r="F45" s="43" t="s">
        <v>873</v>
      </c>
      <c r="G45" s="58"/>
      <c r="H45" s="59"/>
      <c r="I45" s="59"/>
      <c r="J45" s="60" t="s">
        <v>928</v>
      </c>
      <c r="K45" s="60" t="s">
        <v>854</v>
      </c>
      <c r="L45" s="43"/>
      <c r="M45" s="43"/>
      <c r="N45" s="43"/>
      <c r="O45" s="43"/>
      <c r="P45" s="43"/>
      <c r="Q45" s="43"/>
      <c r="R45" s="43"/>
      <c r="S45" s="43"/>
      <c r="T45" s="43"/>
      <c r="U45" s="43"/>
    </row>
    <row r="46" spans="1:21" x14ac:dyDescent="0.25">
      <c r="A46" s="43" t="s">
        <v>943</v>
      </c>
      <c r="B46" s="43">
        <v>42</v>
      </c>
      <c r="C46" s="48">
        <v>39.74</v>
      </c>
      <c r="D46" s="48">
        <f t="shared" si="0"/>
        <v>1708.8200000000002</v>
      </c>
      <c r="E46" s="13">
        <f t="shared" ca="1" si="1"/>
        <v>4</v>
      </c>
      <c r="F46" s="43" t="s">
        <v>852</v>
      </c>
      <c r="G46" s="58"/>
      <c r="H46" s="59"/>
      <c r="I46" s="59"/>
      <c r="J46" s="60" t="s">
        <v>886</v>
      </c>
      <c r="K46" s="60" t="s">
        <v>861</v>
      </c>
      <c r="L46" s="43"/>
      <c r="M46" s="43"/>
      <c r="N46" s="43"/>
      <c r="O46" s="43"/>
      <c r="P46" s="43"/>
      <c r="Q46" s="43"/>
      <c r="R46" s="43"/>
      <c r="S46" s="43"/>
      <c r="T46" s="43"/>
      <c r="U46" s="43"/>
    </row>
    <row r="47" spans="1:21" x14ac:dyDescent="0.25">
      <c r="A47" s="43" t="s">
        <v>944</v>
      </c>
      <c r="B47" s="43">
        <v>34</v>
      </c>
      <c r="C47" s="48">
        <v>36.74</v>
      </c>
      <c r="D47" s="48">
        <f t="shared" si="0"/>
        <v>1249.1600000000001</v>
      </c>
      <c r="E47" s="13">
        <f t="shared" ca="1" si="1"/>
        <v>2</v>
      </c>
      <c r="F47" s="43" t="s">
        <v>921</v>
      </c>
      <c r="G47" s="58"/>
      <c r="H47" s="59"/>
      <c r="I47" s="59"/>
      <c r="J47" s="60" t="s">
        <v>916</v>
      </c>
      <c r="K47" s="60" t="s">
        <v>869</v>
      </c>
      <c r="L47" s="43"/>
      <c r="M47" s="43"/>
      <c r="N47" s="43"/>
      <c r="O47" s="43"/>
      <c r="P47" s="43"/>
      <c r="Q47" s="43"/>
      <c r="R47" s="43"/>
      <c r="S47" s="43"/>
      <c r="T47" s="43"/>
      <c r="U47" s="43"/>
    </row>
    <row r="48" spans="1:21" x14ac:dyDescent="0.25">
      <c r="A48" s="43" t="s">
        <v>945</v>
      </c>
      <c r="B48" s="43">
        <v>42</v>
      </c>
      <c r="C48" s="48">
        <v>45.35</v>
      </c>
      <c r="D48" s="48">
        <f t="shared" si="0"/>
        <v>1950.05</v>
      </c>
      <c r="E48" s="13">
        <f t="shared" ca="1" si="1"/>
        <v>3</v>
      </c>
      <c r="F48" s="43" t="s">
        <v>844</v>
      </c>
      <c r="G48" s="58"/>
      <c r="H48" s="59"/>
      <c r="I48" s="59"/>
      <c r="J48" s="60" t="s">
        <v>894</v>
      </c>
      <c r="K48" s="60" t="s">
        <v>865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</row>
    <row r="49" spans="1:21" x14ac:dyDescent="0.25">
      <c r="A49" s="43" t="s">
        <v>946</v>
      </c>
      <c r="B49" s="43">
        <v>35</v>
      </c>
      <c r="C49" s="48">
        <v>34.1</v>
      </c>
      <c r="D49" s="48">
        <f t="shared" si="0"/>
        <v>1193.5</v>
      </c>
      <c r="E49" s="13">
        <f t="shared" ca="1" si="1"/>
        <v>1</v>
      </c>
      <c r="F49" s="43" t="s">
        <v>863</v>
      </c>
      <c r="G49" s="58"/>
      <c r="H49" s="59"/>
      <c r="I49" s="59"/>
      <c r="J49" s="60" t="s">
        <v>856</v>
      </c>
      <c r="K49" s="60" t="s">
        <v>850</v>
      </c>
      <c r="L49" s="43"/>
      <c r="M49" s="43"/>
      <c r="N49" s="43"/>
      <c r="O49" s="43"/>
      <c r="P49" s="43"/>
      <c r="Q49" s="43"/>
      <c r="R49" s="43"/>
      <c r="S49" s="43"/>
      <c r="T49" s="43"/>
      <c r="U49" s="43"/>
    </row>
    <row r="50" spans="1:21" x14ac:dyDescent="0.25">
      <c r="A50" s="43" t="s">
        <v>947</v>
      </c>
      <c r="B50" s="43">
        <v>36</v>
      </c>
      <c r="C50" s="48">
        <v>29.33</v>
      </c>
      <c r="D50" s="48">
        <f t="shared" si="0"/>
        <v>1055.8799999999999</v>
      </c>
      <c r="E50" s="13">
        <f t="shared" ca="1" si="1"/>
        <v>3</v>
      </c>
      <c r="F50" s="43" t="s">
        <v>857</v>
      </c>
      <c r="G50" s="58"/>
      <c r="H50" s="59"/>
      <c r="I50" s="59"/>
      <c r="J50" s="60" t="s">
        <v>872</v>
      </c>
      <c r="K50" s="60" t="s">
        <v>865</v>
      </c>
      <c r="L50" s="43"/>
      <c r="M50" s="43"/>
      <c r="N50" s="43"/>
      <c r="O50" s="43"/>
      <c r="P50" s="43"/>
      <c r="Q50" s="43"/>
      <c r="R50" s="43"/>
      <c r="S50" s="43"/>
      <c r="T50" s="43"/>
      <c r="U50" s="43"/>
    </row>
    <row r="51" spans="1:21" x14ac:dyDescent="0.25">
      <c r="A51" s="43" t="s">
        <v>948</v>
      </c>
      <c r="B51" s="43">
        <v>48</v>
      </c>
      <c r="C51" s="48">
        <v>32.44</v>
      </c>
      <c r="D51" s="48">
        <f t="shared" si="0"/>
        <v>1686.8799999999999</v>
      </c>
      <c r="E51" s="13">
        <f t="shared" ca="1" si="1"/>
        <v>7</v>
      </c>
      <c r="F51" s="43" t="s">
        <v>884</v>
      </c>
      <c r="G51" s="58"/>
      <c r="H51" s="59"/>
      <c r="I51" s="59"/>
      <c r="J51" s="60" t="s">
        <v>949</v>
      </c>
      <c r="K51" s="60" t="s">
        <v>870</v>
      </c>
      <c r="L51" s="43"/>
      <c r="M51" s="43"/>
      <c r="N51" s="43"/>
      <c r="O51" s="43"/>
      <c r="P51" s="43"/>
      <c r="Q51" s="43"/>
      <c r="R51" s="43"/>
      <c r="S51" s="43"/>
      <c r="T51" s="43"/>
      <c r="U51" s="43"/>
    </row>
    <row r="52" spans="1:21" x14ac:dyDescent="0.25">
      <c r="A52" s="43" t="s">
        <v>950</v>
      </c>
      <c r="B52" s="43">
        <v>30</v>
      </c>
      <c r="C52" s="48">
        <v>38.950000000000003</v>
      </c>
      <c r="D52" s="48">
        <f t="shared" si="0"/>
        <v>1168.5</v>
      </c>
      <c r="E52" s="13">
        <f t="shared" ca="1" si="1"/>
        <v>6</v>
      </c>
      <c r="F52" s="43" t="s">
        <v>903</v>
      </c>
      <c r="G52" s="58"/>
      <c r="H52" s="59"/>
      <c r="I52" s="59"/>
      <c r="J52" s="60" t="s">
        <v>951</v>
      </c>
      <c r="K52" s="60" t="s">
        <v>861</v>
      </c>
      <c r="L52" s="43"/>
      <c r="M52" s="43"/>
      <c r="N52" s="43"/>
      <c r="O52" s="43"/>
      <c r="P52" s="43"/>
      <c r="Q52" s="43"/>
      <c r="R52" s="43"/>
      <c r="S52" s="43"/>
      <c r="T52" s="43"/>
      <c r="U52" s="43"/>
    </row>
    <row r="53" spans="1:21" x14ac:dyDescent="0.25">
      <c r="A53" s="43" t="s">
        <v>952</v>
      </c>
      <c r="B53" s="43">
        <v>38</v>
      </c>
      <c r="C53" s="48">
        <v>40</v>
      </c>
      <c r="D53" s="48">
        <f t="shared" si="0"/>
        <v>1520</v>
      </c>
      <c r="E53" s="13">
        <f t="shared" ca="1" si="1"/>
        <v>3</v>
      </c>
      <c r="F53" s="43" t="s">
        <v>860</v>
      </c>
      <c r="G53" s="58"/>
      <c r="H53" s="59"/>
      <c r="I53" s="59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</row>
    <row r="54" spans="1:21" x14ac:dyDescent="0.25">
      <c r="A54" s="43" t="s">
        <v>953</v>
      </c>
      <c r="B54" s="43">
        <v>37</v>
      </c>
      <c r="C54" s="48">
        <v>37.01</v>
      </c>
      <c r="D54" s="48">
        <f t="shared" si="0"/>
        <v>1369.37</v>
      </c>
      <c r="E54" s="13">
        <f t="shared" ca="1" si="1"/>
        <v>1</v>
      </c>
      <c r="F54" s="43" t="s">
        <v>933</v>
      </c>
      <c r="G54" s="58"/>
      <c r="H54" s="59"/>
      <c r="I54" s="59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</row>
    <row r="55" spans="1:21" x14ac:dyDescent="0.25">
      <c r="A55" s="43" t="s">
        <v>954</v>
      </c>
      <c r="B55" s="43">
        <v>38</v>
      </c>
      <c r="C55" s="48">
        <v>27.06</v>
      </c>
      <c r="D55" s="48">
        <f t="shared" si="0"/>
        <v>1028.28</v>
      </c>
      <c r="E55" s="13">
        <f t="shared" ca="1" si="1"/>
        <v>8</v>
      </c>
      <c r="F55" s="43" t="s">
        <v>887</v>
      </c>
      <c r="G55" s="58"/>
      <c r="H55" s="59"/>
      <c r="I55" s="59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</row>
    <row r="56" spans="1:21" x14ac:dyDescent="0.25">
      <c r="A56" s="43" t="s">
        <v>955</v>
      </c>
      <c r="B56" s="43">
        <v>30</v>
      </c>
      <c r="C56" s="48">
        <v>26.26</v>
      </c>
      <c r="D56" s="48">
        <f t="shared" si="0"/>
        <v>787.80000000000007</v>
      </c>
      <c r="E56" s="13">
        <f t="shared" ca="1" si="1"/>
        <v>1</v>
      </c>
      <c r="F56" s="43" t="s">
        <v>890</v>
      </c>
      <c r="G56" s="58"/>
      <c r="H56" s="59"/>
      <c r="I56" s="59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</row>
    <row r="57" spans="1:21" x14ac:dyDescent="0.25">
      <c r="A57" s="43" t="s">
        <v>956</v>
      </c>
      <c r="B57" s="43">
        <v>31</v>
      </c>
      <c r="C57" s="48">
        <v>28.25</v>
      </c>
      <c r="D57" s="48">
        <f t="shared" si="0"/>
        <v>875.75</v>
      </c>
      <c r="E57" s="13">
        <f t="shared" ca="1" si="1"/>
        <v>5</v>
      </c>
      <c r="F57" s="43" t="s">
        <v>900</v>
      </c>
      <c r="G57" s="58"/>
      <c r="H57" s="59"/>
      <c r="I57" s="59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</row>
    <row r="58" spans="1:21" x14ac:dyDescent="0.25">
      <c r="A58" s="43" t="s">
        <v>957</v>
      </c>
      <c r="B58" s="43">
        <v>36</v>
      </c>
      <c r="C58" s="48">
        <v>24.08</v>
      </c>
      <c r="D58" s="48">
        <f t="shared" si="0"/>
        <v>866.87999999999988</v>
      </c>
      <c r="E58" s="13">
        <f t="shared" ca="1" si="1"/>
        <v>4</v>
      </c>
      <c r="F58" s="43" t="s">
        <v>919</v>
      </c>
      <c r="G58" s="58"/>
      <c r="H58" s="59"/>
      <c r="I58" s="59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x14ac:dyDescent="0.25">
      <c r="A59" s="43" t="s">
        <v>958</v>
      </c>
      <c r="B59" s="43">
        <v>43</v>
      </c>
      <c r="C59" s="48">
        <v>25.43</v>
      </c>
      <c r="D59" s="48">
        <f t="shared" si="0"/>
        <v>1131.635</v>
      </c>
      <c r="E59" s="13">
        <f t="shared" ca="1" si="1"/>
        <v>5</v>
      </c>
      <c r="F59" s="43" t="s">
        <v>844</v>
      </c>
      <c r="G59" s="58"/>
      <c r="H59" s="59"/>
      <c r="I59" s="59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</row>
    <row r="60" spans="1:21" x14ac:dyDescent="0.25">
      <c r="A60" s="43" t="s">
        <v>959</v>
      </c>
      <c r="B60" s="43">
        <v>36</v>
      </c>
      <c r="C60" s="48">
        <v>36.07</v>
      </c>
      <c r="D60" s="48">
        <f t="shared" si="0"/>
        <v>1298.52</v>
      </c>
      <c r="E60" s="13">
        <f t="shared" ca="1" si="1"/>
        <v>6</v>
      </c>
      <c r="F60" s="43" t="s">
        <v>919</v>
      </c>
      <c r="G60" s="58"/>
      <c r="H60" s="59"/>
      <c r="I60" s="59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spans="1:21" x14ac:dyDescent="0.25">
      <c r="A61" s="43" t="s">
        <v>960</v>
      </c>
      <c r="B61" s="43">
        <v>44</v>
      </c>
      <c r="C61" s="48">
        <v>28</v>
      </c>
      <c r="D61" s="48">
        <f t="shared" si="0"/>
        <v>1288</v>
      </c>
      <c r="E61" s="13">
        <f t="shared" ca="1" si="1"/>
        <v>5</v>
      </c>
      <c r="F61" s="43" t="s">
        <v>882</v>
      </c>
      <c r="G61" s="58"/>
      <c r="H61" s="59"/>
      <c r="I61" s="59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spans="1:21" x14ac:dyDescent="0.25">
      <c r="A62" s="43" t="s">
        <v>961</v>
      </c>
      <c r="B62" s="43">
        <v>40</v>
      </c>
      <c r="C62" s="48">
        <v>37.200000000000003</v>
      </c>
      <c r="D62" s="48">
        <f t="shared" si="0"/>
        <v>1488</v>
      </c>
      <c r="E62" s="13">
        <f t="shared" ca="1" si="1"/>
        <v>6</v>
      </c>
      <c r="F62" s="43" t="s">
        <v>875</v>
      </c>
      <c r="G62" s="58"/>
      <c r="H62" s="59"/>
      <c r="I62" s="59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1:21" x14ac:dyDescent="0.25">
      <c r="A63" s="43" t="s">
        <v>962</v>
      </c>
      <c r="B63" s="43">
        <v>38</v>
      </c>
      <c r="C63" s="48">
        <v>41.81</v>
      </c>
      <c r="D63" s="48">
        <f t="shared" si="0"/>
        <v>1588.7800000000002</v>
      </c>
      <c r="E63" s="13">
        <f t="shared" ca="1" si="1"/>
        <v>8</v>
      </c>
      <c r="F63" s="43" t="s">
        <v>928</v>
      </c>
      <c r="G63" s="58"/>
      <c r="H63" s="59"/>
      <c r="I63" s="59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</row>
    <row r="64" spans="1:21" x14ac:dyDescent="0.25">
      <c r="A64" s="43" t="s">
        <v>963</v>
      </c>
      <c r="B64" s="43">
        <v>35</v>
      </c>
      <c r="C64" s="48">
        <v>32.83</v>
      </c>
      <c r="D64" s="48">
        <f t="shared" si="0"/>
        <v>1149.05</v>
      </c>
      <c r="E64" s="13">
        <f t="shared" ca="1" si="1"/>
        <v>8</v>
      </c>
      <c r="F64" s="43" t="s">
        <v>907</v>
      </c>
      <c r="G64" s="58"/>
      <c r="H64" s="59"/>
      <c r="I64" s="59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spans="1:21" x14ac:dyDescent="0.25">
      <c r="A65" s="43" t="s">
        <v>964</v>
      </c>
      <c r="B65" s="43">
        <v>33</v>
      </c>
      <c r="C65" s="48">
        <v>28.91</v>
      </c>
      <c r="D65" s="48">
        <f t="shared" si="0"/>
        <v>954.03</v>
      </c>
      <c r="E65" s="13">
        <f t="shared" ca="1" si="1"/>
        <v>7</v>
      </c>
      <c r="F65" s="43" t="s">
        <v>877</v>
      </c>
      <c r="G65" s="58"/>
      <c r="H65" s="59"/>
      <c r="I65" s="59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</row>
    <row r="66" spans="1:21" x14ac:dyDescent="0.25">
      <c r="A66" s="43" t="s">
        <v>965</v>
      </c>
      <c r="B66" s="43">
        <v>38</v>
      </c>
      <c r="C66" s="48">
        <v>38.520000000000003</v>
      </c>
      <c r="D66" s="48">
        <f t="shared" ref="D66:D109" si="2">C66*(B66+MAX(0,B66-40)/2)</f>
        <v>1463.7600000000002</v>
      </c>
      <c r="E66" s="13">
        <f t="shared" ca="1" si="1"/>
        <v>5</v>
      </c>
      <c r="F66" s="43" t="s">
        <v>912</v>
      </c>
      <c r="G66" s="58"/>
      <c r="H66" s="59"/>
      <c r="I66" s="59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</row>
    <row r="67" spans="1:21" x14ac:dyDescent="0.25">
      <c r="A67" s="43" t="s">
        <v>966</v>
      </c>
      <c r="B67" s="43">
        <v>33</v>
      </c>
      <c r="C67" s="48">
        <v>32.770000000000003</v>
      </c>
      <c r="D67" s="48">
        <f t="shared" si="2"/>
        <v>1081.4100000000001</v>
      </c>
      <c r="E67" s="13">
        <f t="shared" ref="E67:E109" ca="1" si="3">RANDBETWEEN(1,8)</f>
        <v>1</v>
      </c>
      <c r="F67" s="43" t="s">
        <v>933</v>
      </c>
      <c r="G67" s="58"/>
      <c r="H67" s="59"/>
      <c r="I67" s="59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</row>
    <row r="68" spans="1:21" x14ac:dyDescent="0.25">
      <c r="A68" s="43" t="s">
        <v>967</v>
      </c>
      <c r="B68" s="43">
        <v>39</v>
      </c>
      <c r="C68" s="48">
        <v>34.4</v>
      </c>
      <c r="D68" s="48">
        <f t="shared" si="2"/>
        <v>1341.6</v>
      </c>
      <c r="E68" s="13">
        <f t="shared" ca="1" si="3"/>
        <v>2</v>
      </c>
      <c r="F68" s="43" t="s">
        <v>857</v>
      </c>
      <c r="G68" s="58"/>
      <c r="H68" s="59"/>
      <c r="I68" s="59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</row>
    <row r="69" spans="1:21" x14ac:dyDescent="0.25">
      <c r="A69" s="43" t="s">
        <v>968</v>
      </c>
      <c r="B69" s="43">
        <v>39</v>
      </c>
      <c r="C69" s="48">
        <v>39.68</v>
      </c>
      <c r="D69" s="48">
        <f t="shared" si="2"/>
        <v>1547.52</v>
      </c>
      <c r="E69" s="13">
        <f t="shared" ca="1" si="3"/>
        <v>6</v>
      </c>
      <c r="F69" s="43" t="s">
        <v>845</v>
      </c>
      <c r="G69" s="58"/>
      <c r="H69" s="59"/>
      <c r="I69" s="59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</row>
    <row r="70" spans="1:21" x14ac:dyDescent="0.25">
      <c r="A70" s="43" t="s">
        <v>969</v>
      </c>
      <c r="B70" s="43">
        <v>40</v>
      </c>
      <c r="C70" s="48">
        <v>24.56</v>
      </c>
      <c r="D70" s="48">
        <f t="shared" si="2"/>
        <v>982.4</v>
      </c>
      <c r="E70" s="13">
        <f t="shared" ca="1" si="3"/>
        <v>4</v>
      </c>
      <c r="F70" s="43" t="s">
        <v>864</v>
      </c>
      <c r="G70" s="58"/>
      <c r="H70" s="59"/>
      <c r="I70" s="59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x14ac:dyDescent="0.25">
      <c r="A71" s="43" t="s">
        <v>970</v>
      </c>
      <c r="B71" s="43">
        <v>37</v>
      </c>
      <c r="C71" s="48">
        <v>21.96</v>
      </c>
      <c r="D71" s="48">
        <f t="shared" si="2"/>
        <v>812.52</v>
      </c>
      <c r="E71" s="13">
        <f t="shared" ca="1" si="3"/>
        <v>8</v>
      </c>
      <c r="F71" s="43" t="s">
        <v>848</v>
      </c>
      <c r="G71" s="58"/>
      <c r="H71" s="59"/>
      <c r="I71" s="59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</row>
    <row r="72" spans="1:21" x14ac:dyDescent="0.25">
      <c r="A72" s="43" t="s">
        <v>971</v>
      </c>
      <c r="B72" s="43">
        <v>41</v>
      </c>
      <c r="C72" s="48">
        <v>29.92</v>
      </c>
      <c r="D72" s="48">
        <f t="shared" si="2"/>
        <v>1241.68</v>
      </c>
      <c r="E72" s="13">
        <f t="shared" ca="1" si="3"/>
        <v>4</v>
      </c>
      <c r="F72" s="43" t="s">
        <v>845</v>
      </c>
      <c r="G72" s="58"/>
      <c r="H72" s="59"/>
      <c r="I72" s="59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 spans="1:21" x14ac:dyDescent="0.25">
      <c r="A73" s="43" t="s">
        <v>972</v>
      </c>
      <c r="B73" s="43">
        <v>43</v>
      </c>
      <c r="C73" s="48">
        <v>38.380000000000003</v>
      </c>
      <c r="D73" s="48">
        <f t="shared" si="2"/>
        <v>1707.91</v>
      </c>
      <c r="E73" s="13">
        <f t="shared" ca="1" si="3"/>
        <v>5</v>
      </c>
      <c r="F73" s="43" t="s">
        <v>910</v>
      </c>
      <c r="G73" s="58"/>
      <c r="H73" s="59"/>
      <c r="I73" s="59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 spans="1:21" x14ac:dyDescent="0.25">
      <c r="A74" s="43" t="s">
        <v>973</v>
      </c>
      <c r="B74" s="43">
        <v>45</v>
      </c>
      <c r="C74" s="48">
        <v>39.07</v>
      </c>
      <c r="D74" s="48">
        <f t="shared" si="2"/>
        <v>1855.825</v>
      </c>
      <c r="E74" s="13">
        <f t="shared" ca="1" si="3"/>
        <v>8</v>
      </c>
      <c r="F74" s="43" t="s">
        <v>923</v>
      </c>
      <c r="G74" s="58"/>
      <c r="H74" s="59"/>
      <c r="I74" s="59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  <row r="75" spans="1:21" x14ac:dyDescent="0.25">
      <c r="A75" s="43" t="s">
        <v>974</v>
      </c>
      <c r="B75" s="43">
        <v>41</v>
      </c>
      <c r="C75" s="48">
        <v>26.08</v>
      </c>
      <c r="D75" s="48">
        <f t="shared" si="2"/>
        <v>1082.32</v>
      </c>
      <c r="E75" s="13">
        <f t="shared" ca="1" si="3"/>
        <v>6</v>
      </c>
      <c r="F75" s="43" t="s">
        <v>852</v>
      </c>
      <c r="G75" s="58"/>
      <c r="H75" s="59"/>
      <c r="I75" s="59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</row>
    <row r="76" spans="1:21" x14ac:dyDescent="0.25">
      <c r="A76" s="43" t="s">
        <v>975</v>
      </c>
      <c r="B76" s="43">
        <v>48</v>
      </c>
      <c r="C76" s="48">
        <v>23.02</v>
      </c>
      <c r="D76" s="48">
        <f t="shared" si="2"/>
        <v>1197.04</v>
      </c>
      <c r="E76" s="13">
        <f t="shared" ca="1" si="3"/>
        <v>3</v>
      </c>
      <c r="F76" s="43" t="s">
        <v>867</v>
      </c>
      <c r="G76" s="58"/>
      <c r="H76" s="59"/>
      <c r="I76" s="59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 spans="1:21" x14ac:dyDescent="0.25">
      <c r="A77" s="43" t="s">
        <v>976</v>
      </c>
      <c r="B77" s="43">
        <v>42</v>
      </c>
      <c r="C77" s="48">
        <v>34.56</v>
      </c>
      <c r="D77" s="48">
        <f t="shared" si="2"/>
        <v>1486.0800000000002</v>
      </c>
      <c r="E77" s="13">
        <f t="shared" ca="1" si="3"/>
        <v>5</v>
      </c>
      <c r="F77" s="43" t="s">
        <v>910</v>
      </c>
      <c r="G77" s="58"/>
      <c r="H77" s="59"/>
      <c r="I77" s="59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</row>
    <row r="78" spans="1:21" x14ac:dyDescent="0.25">
      <c r="A78" s="43" t="s">
        <v>977</v>
      </c>
      <c r="B78" s="43">
        <v>41</v>
      </c>
      <c r="C78" s="48">
        <v>25.81</v>
      </c>
      <c r="D78" s="48">
        <f t="shared" si="2"/>
        <v>1071.115</v>
      </c>
      <c r="E78" s="13">
        <f t="shared" ca="1" si="3"/>
        <v>3</v>
      </c>
      <c r="F78" s="43" t="s">
        <v>908</v>
      </c>
      <c r="G78" s="58"/>
      <c r="H78" s="59"/>
      <c r="I78" s="59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</row>
    <row r="79" spans="1:21" x14ac:dyDescent="0.25">
      <c r="A79" s="43" t="s">
        <v>978</v>
      </c>
      <c r="B79" s="43">
        <v>47</v>
      </c>
      <c r="C79" s="48">
        <v>39.58</v>
      </c>
      <c r="D79" s="48">
        <f t="shared" si="2"/>
        <v>1998.79</v>
      </c>
      <c r="E79" s="13">
        <f t="shared" ca="1" si="3"/>
        <v>8</v>
      </c>
      <c r="F79" s="43" t="s">
        <v>872</v>
      </c>
      <c r="G79" s="58"/>
      <c r="H79" s="59"/>
      <c r="I79" s="59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</row>
    <row r="80" spans="1:21" x14ac:dyDescent="0.25">
      <c r="A80" s="43" t="s">
        <v>979</v>
      </c>
      <c r="B80" s="43">
        <v>45</v>
      </c>
      <c r="C80" s="48">
        <v>24.25</v>
      </c>
      <c r="D80" s="48">
        <f t="shared" si="2"/>
        <v>1151.875</v>
      </c>
      <c r="E80" s="13">
        <f t="shared" ca="1" si="3"/>
        <v>4</v>
      </c>
      <c r="F80" s="43" t="s">
        <v>880</v>
      </c>
      <c r="G80" s="58"/>
      <c r="H80" s="59"/>
      <c r="I80" s="59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spans="1:21" x14ac:dyDescent="0.25">
      <c r="A81" s="43" t="s">
        <v>980</v>
      </c>
      <c r="B81" s="43">
        <v>34</v>
      </c>
      <c r="C81" s="48">
        <v>31.06</v>
      </c>
      <c r="D81" s="48">
        <f t="shared" si="2"/>
        <v>1056.04</v>
      </c>
      <c r="E81" s="13">
        <f t="shared" ca="1" si="3"/>
        <v>5</v>
      </c>
      <c r="F81" s="43" t="s">
        <v>853</v>
      </c>
      <c r="G81" s="58"/>
      <c r="H81" s="59"/>
      <c r="I81" s="59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</row>
    <row r="82" spans="1:21" x14ac:dyDescent="0.25">
      <c r="A82" s="43" t="s">
        <v>981</v>
      </c>
      <c r="B82" s="43">
        <v>44</v>
      </c>
      <c r="C82" s="48">
        <v>42.62</v>
      </c>
      <c r="D82" s="48">
        <f t="shared" si="2"/>
        <v>1960.52</v>
      </c>
      <c r="E82" s="13">
        <f t="shared" ca="1" si="3"/>
        <v>3</v>
      </c>
      <c r="F82" s="43" t="s">
        <v>853</v>
      </c>
      <c r="G82" s="58"/>
      <c r="H82" s="59"/>
      <c r="I82" s="59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</row>
    <row r="83" spans="1:21" x14ac:dyDescent="0.25">
      <c r="A83" s="43" t="s">
        <v>982</v>
      </c>
      <c r="B83" s="43">
        <v>48</v>
      </c>
      <c r="C83" s="48">
        <v>24.42</v>
      </c>
      <c r="D83" s="48">
        <f t="shared" si="2"/>
        <v>1269.8400000000001</v>
      </c>
      <c r="E83" s="13">
        <f t="shared" ca="1" si="3"/>
        <v>4</v>
      </c>
      <c r="F83" s="43" t="s">
        <v>923</v>
      </c>
      <c r="G83" s="58"/>
      <c r="H83" s="59"/>
      <c r="I83" s="59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 spans="1:21" x14ac:dyDescent="0.25">
      <c r="A84" s="43" t="s">
        <v>983</v>
      </c>
      <c r="B84" s="43">
        <v>48</v>
      </c>
      <c r="C84" s="48">
        <v>25.85</v>
      </c>
      <c r="D84" s="48">
        <f t="shared" si="2"/>
        <v>1344.2</v>
      </c>
      <c r="E84" s="13">
        <f t="shared" ca="1" si="3"/>
        <v>7</v>
      </c>
      <c r="F84" s="43" t="s">
        <v>929</v>
      </c>
      <c r="G84" s="58"/>
      <c r="H84" s="59"/>
      <c r="I84" s="59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</row>
    <row r="85" spans="1:21" x14ac:dyDescent="0.25">
      <c r="A85" s="43" t="s">
        <v>984</v>
      </c>
      <c r="B85" s="43">
        <v>31</v>
      </c>
      <c r="C85" s="48">
        <v>30.24</v>
      </c>
      <c r="D85" s="48">
        <f t="shared" si="2"/>
        <v>937.43999999999994</v>
      </c>
      <c r="E85" s="13">
        <f t="shared" ca="1" si="3"/>
        <v>5</v>
      </c>
      <c r="F85" s="43" t="s">
        <v>951</v>
      </c>
      <c r="G85" s="58"/>
      <c r="H85" s="59"/>
      <c r="I85" s="59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 spans="1:21" x14ac:dyDescent="0.25">
      <c r="A86" s="43" t="s">
        <v>985</v>
      </c>
      <c r="B86" s="43">
        <v>47</v>
      </c>
      <c r="C86" s="48">
        <v>24.86</v>
      </c>
      <c r="D86" s="48">
        <f t="shared" si="2"/>
        <v>1255.43</v>
      </c>
      <c r="E86" s="13">
        <f t="shared" ca="1" si="3"/>
        <v>3</v>
      </c>
      <c r="F86" s="43" t="s">
        <v>940</v>
      </c>
      <c r="G86" s="58"/>
      <c r="H86" s="59"/>
      <c r="I86" s="59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  <row r="87" spans="1:21" x14ac:dyDescent="0.25">
      <c r="A87" s="43" t="s">
        <v>986</v>
      </c>
      <c r="B87" s="43">
        <v>38</v>
      </c>
      <c r="C87" s="48">
        <v>43.87</v>
      </c>
      <c r="D87" s="48">
        <f t="shared" si="2"/>
        <v>1667.06</v>
      </c>
      <c r="E87" s="13">
        <f t="shared" ca="1" si="3"/>
        <v>8</v>
      </c>
      <c r="F87" s="43" t="s">
        <v>912</v>
      </c>
      <c r="G87" s="58"/>
      <c r="H87" s="59"/>
      <c r="I87" s="59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</row>
    <row r="88" spans="1:21" x14ac:dyDescent="0.25">
      <c r="A88" s="43" t="s">
        <v>987</v>
      </c>
      <c r="B88" s="43">
        <v>37</v>
      </c>
      <c r="C88" s="48">
        <v>28.72</v>
      </c>
      <c r="D88" s="48">
        <f t="shared" si="2"/>
        <v>1062.6399999999999</v>
      </c>
      <c r="E88" s="13">
        <f t="shared" ca="1" si="3"/>
        <v>4</v>
      </c>
      <c r="F88" s="43" t="s">
        <v>860</v>
      </c>
      <c r="G88" s="58"/>
      <c r="H88" s="59"/>
      <c r="I88" s="59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</row>
    <row r="89" spans="1:21" x14ac:dyDescent="0.25">
      <c r="A89" s="43" t="s">
        <v>988</v>
      </c>
      <c r="B89" s="43">
        <v>46</v>
      </c>
      <c r="C89" s="48">
        <v>24.65</v>
      </c>
      <c r="D89" s="48">
        <f t="shared" si="2"/>
        <v>1207.8499999999999</v>
      </c>
      <c r="E89" s="13">
        <f t="shared" ca="1" si="3"/>
        <v>5</v>
      </c>
      <c r="F89" s="43" t="s">
        <v>868</v>
      </c>
      <c r="G89" s="58"/>
      <c r="H89" s="59"/>
      <c r="I89" s="59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spans="1:21" x14ac:dyDescent="0.25">
      <c r="A90" s="43" t="s">
        <v>989</v>
      </c>
      <c r="B90" s="43">
        <v>30</v>
      </c>
      <c r="C90" s="48">
        <v>28.08</v>
      </c>
      <c r="D90" s="48">
        <f t="shared" si="2"/>
        <v>842.4</v>
      </c>
      <c r="E90" s="13">
        <f t="shared" ca="1" si="3"/>
        <v>3</v>
      </c>
      <c r="F90" s="43" t="s">
        <v>864</v>
      </c>
      <c r="G90" s="58"/>
      <c r="H90" s="59"/>
      <c r="I90" s="59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</row>
    <row r="91" spans="1:21" x14ac:dyDescent="0.25">
      <c r="A91" s="43" t="s">
        <v>990</v>
      </c>
      <c r="B91" s="43">
        <v>40</v>
      </c>
      <c r="C91" s="48">
        <v>41.66</v>
      </c>
      <c r="D91" s="48">
        <f t="shared" si="2"/>
        <v>1666.3999999999999</v>
      </c>
      <c r="E91" s="13">
        <f t="shared" ca="1" si="3"/>
        <v>6</v>
      </c>
      <c r="F91" s="43" t="s">
        <v>949</v>
      </c>
      <c r="G91" s="58"/>
      <c r="H91" s="59"/>
      <c r="I91" s="59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x14ac:dyDescent="0.25">
      <c r="A92" s="43" t="s">
        <v>991</v>
      </c>
      <c r="B92" s="43">
        <v>37</v>
      </c>
      <c r="C92" s="48">
        <v>23.44</v>
      </c>
      <c r="D92" s="48">
        <f t="shared" si="2"/>
        <v>867.28000000000009</v>
      </c>
      <c r="E92" s="13">
        <f t="shared" ca="1" si="3"/>
        <v>2</v>
      </c>
      <c r="F92" s="43" t="s">
        <v>916</v>
      </c>
      <c r="G92" s="58"/>
      <c r="H92" s="59"/>
      <c r="I92" s="59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</row>
    <row r="93" spans="1:21" x14ac:dyDescent="0.25">
      <c r="A93" s="43" t="s">
        <v>992</v>
      </c>
      <c r="B93" s="43">
        <v>36</v>
      </c>
      <c r="C93" s="48">
        <v>23.96</v>
      </c>
      <c r="D93" s="48">
        <f t="shared" si="2"/>
        <v>862.56000000000006</v>
      </c>
      <c r="E93" s="13">
        <f t="shared" ca="1" si="3"/>
        <v>4</v>
      </c>
      <c r="F93" s="43" t="s">
        <v>849</v>
      </c>
      <c r="G93" s="58"/>
      <c r="H93" s="59"/>
      <c r="I93" s="59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</row>
    <row r="94" spans="1:21" x14ac:dyDescent="0.25">
      <c r="A94" s="43" t="s">
        <v>993</v>
      </c>
      <c r="B94" s="43">
        <v>48</v>
      </c>
      <c r="C94" s="48">
        <v>42.2</v>
      </c>
      <c r="D94" s="48">
        <f t="shared" si="2"/>
        <v>2194.4</v>
      </c>
      <c r="E94" s="13">
        <f t="shared" ca="1" si="3"/>
        <v>7</v>
      </c>
      <c r="F94" s="43" t="s">
        <v>903</v>
      </c>
      <c r="G94" s="58"/>
      <c r="H94" s="59"/>
      <c r="I94" s="59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spans="1:21" x14ac:dyDescent="0.25">
      <c r="A95" s="43" t="s">
        <v>994</v>
      </c>
      <c r="B95" s="43">
        <v>37</v>
      </c>
      <c r="C95" s="48">
        <v>41.57</v>
      </c>
      <c r="D95" s="48">
        <f t="shared" si="2"/>
        <v>1538.09</v>
      </c>
      <c r="E95" s="13">
        <f t="shared" ca="1" si="3"/>
        <v>8</v>
      </c>
      <c r="F95" s="43" t="s">
        <v>849</v>
      </c>
      <c r="G95" s="58"/>
      <c r="H95" s="59"/>
      <c r="I95" s="59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 x14ac:dyDescent="0.25">
      <c r="A96" s="43" t="s">
        <v>995</v>
      </c>
      <c r="B96" s="43">
        <v>33</v>
      </c>
      <c r="C96" s="48">
        <v>41.63</v>
      </c>
      <c r="D96" s="48">
        <f t="shared" si="2"/>
        <v>1373.7900000000002</v>
      </c>
      <c r="E96" s="13">
        <f t="shared" ca="1" si="3"/>
        <v>6</v>
      </c>
      <c r="F96" s="43" t="s">
        <v>898</v>
      </c>
      <c r="G96" s="58"/>
      <c r="H96" s="59"/>
      <c r="I96" s="59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</row>
    <row r="97" spans="1:21" x14ac:dyDescent="0.25">
      <c r="A97" s="43" t="s">
        <v>996</v>
      </c>
      <c r="B97" s="43">
        <v>33</v>
      </c>
      <c r="C97" s="48">
        <v>43.64</v>
      </c>
      <c r="D97" s="48">
        <f t="shared" si="2"/>
        <v>1440.1200000000001</v>
      </c>
      <c r="E97" s="13">
        <f t="shared" ca="1" si="3"/>
        <v>6</v>
      </c>
      <c r="F97" s="43" t="s">
        <v>951</v>
      </c>
      <c r="G97" s="58"/>
      <c r="H97" s="59"/>
      <c r="I97" s="59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 spans="1:21" x14ac:dyDescent="0.25">
      <c r="A98" s="43" t="s">
        <v>997</v>
      </c>
      <c r="B98" s="43">
        <v>45</v>
      </c>
      <c r="C98" s="48">
        <v>24.29</v>
      </c>
      <c r="D98" s="48">
        <f t="shared" si="2"/>
        <v>1153.7749999999999</v>
      </c>
      <c r="E98" s="13">
        <f t="shared" ca="1" si="3"/>
        <v>3</v>
      </c>
      <c r="F98" s="43" t="s">
        <v>898</v>
      </c>
      <c r="G98" s="58"/>
      <c r="H98" s="59"/>
      <c r="I98" s="59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 spans="1:21" x14ac:dyDescent="0.25">
      <c r="A99" s="43" t="s">
        <v>998</v>
      </c>
      <c r="B99" s="43">
        <v>45</v>
      </c>
      <c r="C99" s="48">
        <v>34.31</v>
      </c>
      <c r="D99" s="48">
        <f t="shared" si="2"/>
        <v>1629.7250000000001</v>
      </c>
      <c r="E99" s="13">
        <f t="shared" ca="1" si="3"/>
        <v>7</v>
      </c>
      <c r="F99" s="43" t="s">
        <v>949</v>
      </c>
      <c r="G99" s="58"/>
      <c r="H99" s="59"/>
      <c r="I99" s="59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</row>
    <row r="100" spans="1:21" x14ac:dyDescent="0.25">
      <c r="A100" s="43" t="s">
        <v>999</v>
      </c>
      <c r="B100" s="43">
        <v>34</v>
      </c>
      <c r="C100" s="48">
        <v>23.71</v>
      </c>
      <c r="D100" s="48">
        <f t="shared" si="2"/>
        <v>806.14</v>
      </c>
      <c r="E100" s="13">
        <f t="shared" ca="1" si="3"/>
        <v>1</v>
      </c>
      <c r="F100" s="43" t="s">
        <v>910</v>
      </c>
      <c r="G100" s="58"/>
      <c r="H100" s="59"/>
      <c r="I100" s="59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</row>
    <row r="101" spans="1:21" x14ac:dyDescent="0.25">
      <c r="A101" s="43" t="s">
        <v>1000</v>
      </c>
      <c r="B101" s="43">
        <v>45</v>
      </c>
      <c r="C101" s="48">
        <v>32.81</v>
      </c>
      <c r="D101" s="48">
        <f t="shared" si="2"/>
        <v>1558.4750000000001</v>
      </c>
      <c r="E101" s="13">
        <f t="shared" ca="1" si="3"/>
        <v>3</v>
      </c>
      <c r="F101" s="43" t="s">
        <v>859</v>
      </c>
      <c r="G101" s="58"/>
      <c r="H101" s="59"/>
      <c r="I101" s="59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2" spans="1:21" x14ac:dyDescent="0.25">
      <c r="A102" s="43" t="s">
        <v>1001</v>
      </c>
      <c r="B102" s="43">
        <v>30</v>
      </c>
      <c r="C102" s="48">
        <v>30.36</v>
      </c>
      <c r="D102" s="48">
        <f t="shared" si="2"/>
        <v>910.8</v>
      </c>
      <c r="E102" s="13">
        <f t="shared" ca="1" si="3"/>
        <v>1</v>
      </c>
      <c r="F102" s="43" t="s">
        <v>880</v>
      </c>
      <c r="G102" s="58"/>
      <c r="H102" s="59"/>
      <c r="I102" s="59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 spans="1:21" x14ac:dyDescent="0.25">
      <c r="A103" s="43" t="s">
        <v>1002</v>
      </c>
      <c r="B103" s="43">
        <v>33</v>
      </c>
      <c r="C103" s="48">
        <v>45.19</v>
      </c>
      <c r="D103" s="48">
        <f t="shared" si="2"/>
        <v>1491.27</v>
      </c>
      <c r="E103" s="13">
        <f t="shared" ca="1" si="3"/>
        <v>4</v>
      </c>
      <c r="F103" s="43" t="s">
        <v>900</v>
      </c>
      <c r="G103" s="58"/>
      <c r="H103" s="59"/>
      <c r="I103" s="59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</row>
    <row r="104" spans="1:21" x14ac:dyDescent="0.25">
      <c r="A104" s="43" t="s">
        <v>1003</v>
      </c>
      <c r="B104" s="43">
        <v>46</v>
      </c>
      <c r="C104" s="48">
        <v>28.79</v>
      </c>
      <c r="D104" s="48">
        <f t="shared" si="2"/>
        <v>1410.71</v>
      </c>
      <c r="E104" s="13">
        <f t="shared" ca="1" si="3"/>
        <v>6</v>
      </c>
      <c r="F104" s="43" t="s">
        <v>903</v>
      </c>
      <c r="G104" s="58"/>
      <c r="H104" s="59"/>
      <c r="I104" s="59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</row>
    <row r="105" spans="1:21" x14ac:dyDescent="0.25">
      <c r="A105" s="43" t="s">
        <v>1004</v>
      </c>
      <c r="B105" s="43">
        <v>35</v>
      </c>
      <c r="C105" s="48">
        <v>35.24</v>
      </c>
      <c r="D105" s="48">
        <f t="shared" si="2"/>
        <v>1233.4000000000001</v>
      </c>
      <c r="E105" s="13">
        <f t="shared" ca="1" si="3"/>
        <v>7</v>
      </c>
      <c r="F105" s="43" t="s">
        <v>860</v>
      </c>
      <c r="G105" s="58"/>
      <c r="H105" s="59"/>
      <c r="I105" s="59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</row>
    <row r="106" spans="1:21" x14ac:dyDescent="0.25">
      <c r="A106" s="43" t="s">
        <v>1005</v>
      </c>
      <c r="B106" s="43">
        <v>47</v>
      </c>
      <c r="C106" s="48">
        <v>34.5</v>
      </c>
      <c r="D106" s="48">
        <f t="shared" si="2"/>
        <v>1742.25</v>
      </c>
      <c r="E106" s="13">
        <f t="shared" ca="1" si="3"/>
        <v>1</v>
      </c>
      <c r="F106" s="43" t="s">
        <v>905</v>
      </c>
      <c r="G106" s="58"/>
      <c r="H106" s="59"/>
      <c r="I106" s="59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</row>
    <row r="107" spans="1:21" x14ac:dyDescent="0.25">
      <c r="A107" s="43" t="s">
        <v>1006</v>
      </c>
      <c r="B107" s="43">
        <v>32</v>
      </c>
      <c r="C107" s="48">
        <v>34.03</v>
      </c>
      <c r="D107" s="48">
        <f t="shared" si="2"/>
        <v>1088.96</v>
      </c>
      <c r="E107" s="13">
        <f t="shared" ca="1" si="3"/>
        <v>7</v>
      </c>
      <c r="F107" s="43" t="s">
        <v>940</v>
      </c>
      <c r="G107" s="58"/>
      <c r="H107" s="59"/>
      <c r="I107" s="59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</row>
    <row r="108" spans="1:21" x14ac:dyDescent="0.25">
      <c r="A108" s="43" t="s">
        <v>1007</v>
      </c>
      <c r="B108" s="43">
        <v>30</v>
      </c>
      <c r="C108" s="48">
        <v>39.79</v>
      </c>
      <c r="D108" s="48">
        <f t="shared" si="2"/>
        <v>1193.7</v>
      </c>
      <c r="E108" s="13">
        <f t="shared" ca="1" si="3"/>
        <v>2</v>
      </c>
      <c r="F108" s="43" t="s">
        <v>856</v>
      </c>
      <c r="G108" s="58"/>
      <c r="H108" s="59"/>
      <c r="I108" s="59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</row>
    <row r="109" spans="1:21" x14ac:dyDescent="0.25">
      <c r="A109" s="43" t="s">
        <v>1008</v>
      </c>
      <c r="B109" s="43">
        <v>45</v>
      </c>
      <c r="C109" s="48">
        <v>45.19</v>
      </c>
      <c r="D109" s="48">
        <f t="shared" si="2"/>
        <v>2146.5250000000001</v>
      </c>
      <c r="E109" s="13">
        <f t="shared" ca="1" si="3"/>
        <v>1</v>
      </c>
      <c r="F109" s="43" t="s">
        <v>897</v>
      </c>
      <c r="G109" s="58"/>
      <c r="H109" s="59"/>
      <c r="I109" s="59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</row>
    <row r="110" spans="1:21" x14ac:dyDescent="0.25">
      <c r="A110" s="43"/>
      <c r="B110" s="43"/>
      <c r="C110" s="43"/>
      <c r="D110" s="43"/>
      <c r="E110" s="14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</row>
    <row r="111" spans="1:21" x14ac:dyDescent="0.25">
      <c r="A111" s="43"/>
      <c r="B111" s="43"/>
      <c r="C111" s="43"/>
      <c r="D111" s="43"/>
      <c r="E111" s="14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</row>
    <row r="112" spans="1:21" x14ac:dyDescent="0.25">
      <c r="A112" s="43"/>
      <c r="B112" s="43"/>
      <c r="C112" s="43"/>
      <c r="D112" s="43"/>
      <c r="E112" s="14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</row>
    <row r="113" spans="1:21" x14ac:dyDescent="0.25">
      <c r="A113" s="43"/>
      <c r="B113" s="43"/>
      <c r="C113" s="43"/>
      <c r="D113" s="43"/>
      <c r="E113" s="14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</row>
    <row r="114" spans="1:21" x14ac:dyDescent="0.25">
      <c r="A114" s="43"/>
      <c r="B114" s="43"/>
      <c r="C114" s="43"/>
      <c r="D114" s="43"/>
      <c r="E114" s="14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</row>
    <row r="115" spans="1:21" x14ac:dyDescent="0.25">
      <c r="A115" s="43"/>
      <c r="B115" s="43"/>
      <c r="C115" s="43"/>
      <c r="D115" s="43"/>
      <c r="E115" s="14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</row>
    <row r="116" spans="1:21" x14ac:dyDescent="0.25">
      <c r="A116" s="43"/>
      <c r="B116" s="43"/>
      <c r="C116" s="43"/>
      <c r="D116" s="43"/>
      <c r="E116" s="14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</row>
    <row r="117" spans="1:21" x14ac:dyDescent="0.25">
      <c r="A117" s="43"/>
      <c r="B117" s="43"/>
      <c r="C117" s="43"/>
      <c r="D117" s="43"/>
      <c r="E117" s="14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</row>
    <row r="118" spans="1:21" x14ac:dyDescent="0.25">
      <c r="A118" s="43"/>
      <c r="B118" s="43"/>
      <c r="C118" s="43"/>
      <c r="D118" s="43"/>
      <c r="E118" s="14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</row>
    <row r="119" spans="1:21" x14ac:dyDescent="0.25">
      <c r="A119" s="43"/>
      <c r="B119" s="43"/>
      <c r="C119" s="43"/>
      <c r="D119" s="43"/>
      <c r="E119" s="14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</row>
    <row r="120" spans="1:21" x14ac:dyDescent="0.25">
      <c r="A120" s="43"/>
      <c r="B120" s="43"/>
      <c r="C120" s="43"/>
      <c r="D120" s="43"/>
      <c r="E120" s="14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</row>
    <row r="121" spans="1:21" x14ac:dyDescent="0.25">
      <c r="A121" s="43"/>
      <c r="B121" s="43"/>
      <c r="C121" s="43"/>
      <c r="D121" s="43"/>
      <c r="E121" s="14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</row>
    <row r="122" spans="1:21" x14ac:dyDescent="0.25">
      <c r="A122" s="43"/>
      <c r="B122" s="43"/>
      <c r="C122" s="43"/>
      <c r="D122" s="43"/>
      <c r="E122" s="14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</row>
    <row r="123" spans="1:21" x14ac:dyDescent="0.25">
      <c r="A123" s="43"/>
      <c r="B123" s="43"/>
      <c r="C123" s="43"/>
      <c r="D123" s="43"/>
      <c r="E123" s="14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</row>
    <row r="124" spans="1:21" x14ac:dyDescent="0.25">
      <c r="A124" s="43"/>
      <c r="B124" s="43"/>
      <c r="C124" s="43"/>
      <c r="D124" s="43"/>
      <c r="E124" s="14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</row>
    <row r="125" spans="1:21" x14ac:dyDescent="0.25">
      <c r="A125" s="43"/>
      <c r="B125" s="43"/>
      <c r="C125" s="43"/>
      <c r="D125" s="43"/>
      <c r="E125" s="14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</row>
    <row r="126" spans="1:21" x14ac:dyDescent="0.25">
      <c r="A126" s="43"/>
      <c r="B126" s="43"/>
      <c r="C126" s="43"/>
      <c r="D126" s="43"/>
      <c r="E126" s="14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</row>
    <row r="127" spans="1:21" x14ac:dyDescent="0.25">
      <c r="A127" s="43"/>
      <c r="B127" s="43"/>
      <c r="C127" s="43"/>
      <c r="D127" s="43"/>
      <c r="E127" s="14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</row>
    <row r="128" spans="1:21" x14ac:dyDescent="0.25">
      <c r="A128" s="43"/>
      <c r="B128" s="43"/>
      <c r="C128" s="43"/>
      <c r="D128" s="43"/>
      <c r="E128" s="14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</row>
    <row r="129" spans="1:21" x14ac:dyDescent="0.25">
      <c r="A129" s="43"/>
      <c r="B129" s="43"/>
      <c r="C129" s="43"/>
      <c r="D129" s="43"/>
      <c r="E129" s="14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</row>
    <row r="130" spans="1:21" x14ac:dyDescent="0.25">
      <c r="A130" s="43"/>
      <c r="B130" s="43"/>
      <c r="C130" s="43"/>
      <c r="D130" s="43"/>
      <c r="E130" s="14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</row>
    <row r="131" spans="1:21" x14ac:dyDescent="0.25">
      <c r="A131" s="43"/>
      <c r="B131" s="43"/>
      <c r="C131" s="43"/>
      <c r="D131" s="43"/>
      <c r="E131" s="14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</row>
    <row r="132" spans="1:21" x14ac:dyDescent="0.25">
      <c r="A132" s="43"/>
      <c r="B132" s="43"/>
      <c r="C132" s="43"/>
      <c r="D132" s="43"/>
      <c r="E132" s="14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</row>
    <row r="133" spans="1:21" x14ac:dyDescent="0.25">
      <c r="A133" s="43"/>
      <c r="B133" s="43"/>
      <c r="C133" s="43"/>
      <c r="D133" s="43"/>
      <c r="E133" s="14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</row>
    <row r="134" spans="1:21" x14ac:dyDescent="0.25">
      <c r="A134" s="43"/>
      <c r="B134" s="43"/>
      <c r="C134" s="43"/>
      <c r="D134" s="43"/>
      <c r="E134" s="14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</row>
    <row r="135" spans="1:21" x14ac:dyDescent="0.25">
      <c r="A135" s="43"/>
      <c r="B135" s="43"/>
      <c r="C135" s="43"/>
      <c r="D135" s="43"/>
      <c r="E135" s="14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</row>
    <row r="136" spans="1:21" x14ac:dyDescent="0.25">
      <c r="A136" s="43"/>
      <c r="B136" s="43"/>
      <c r="C136" s="43"/>
      <c r="D136" s="43"/>
      <c r="E136" s="14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</row>
    <row r="137" spans="1:21" x14ac:dyDescent="0.25">
      <c r="A137" s="43"/>
      <c r="B137" s="43"/>
      <c r="C137" s="43"/>
      <c r="D137" s="43"/>
      <c r="E137" s="14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</row>
    <row r="138" spans="1:21" x14ac:dyDescent="0.25">
      <c r="A138" s="43"/>
      <c r="B138" s="43"/>
      <c r="C138" s="43"/>
      <c r="D138" s="43"/>
      <c r="E138" s="14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</row>
    <row r="139" spans="1:21" x14ac:dyDescent="0.25">
      <c r="A139" s="43"/>
      <c r="B139" s="43"/>
      <c r="C139" s="43"/>
      <c r="D139" s="43"/>
      <c r="E139" s="14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</row>
    <row r="140" spans="1:21" x14ac:dyDescent="0.25">
      <c r="A140" s="43"/>
      <c r="B140" s="43"/>
      <c r="C140" s="43"/>
      <c r="D140" s="43"/>
      <c r="E140" s="14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</row>
    <row r="141" spans="1:21" x14ac:dyDescent="0.25">
      <c r="A141" s="43"/>
      <c r="B141" s="43"/>
      <c r="C141" s="43"/>
      <c r="D141" s="43"/>
      <c r="E141" s="14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</row>
    <row r="142" spans="1:21" x14ac:dyDescent="0.25">
      <c r="A142" s="43"/>
      <c r="B142" s="43"/>
      <c r="C142" s="43"/>
      <c r="D142" s="43"/>
      <c r="E142" s="14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</row>
    <row r="143" spans="1:21" x14ac:dyDescent="0.25">
      <c r="A143" s="43"/>
      <c r="B143" s="43"/>
      <c r="C143" s="43"/>
      <c r="D143" s="43"/>
      <c r="E143" s="14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</row>
    <row r="144" spans="1:21" x14ac:dyDescent="0.25">
      <c r="A144" s="43"/>
      <c r="B144" s="43"/>
      <c r="C144" s="43"/>
      <c r="D144" s="43"/>
      <c r="E144" s="14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</row>
    <row r="145" spans="1:21" x14ac:dyDescent="0.25">
      <c r="A145" s="43"/>
      <c r="B145" s="43"/>
      <c r="C145" s="43"/>
      <c r="D145" s="43"/>
      <c r="E145" s="14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</row>
    <row r="146" spans="1:21" x14ac:dyDescent="0.25">
      <c r="A146" s="43"/>
      <c r="B146" s="43"/>
      <c r="C146" s="43"/>
      <c r="D146" s="43"/>
      <c r="E146" s="14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</row>
    <row r="147" spans="1:21" x14ac:dyDescent="0.25">
      <c r="A147" s="43"/>
      <c r="B147" s="43"/>
      <c r="C147" s="43"/>
      <c r="D147" s="43"/>
      <c r="E147" s="14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</row>
    <row r="148" spans="1:21" x14ac:dyDescent="0.25">
      <c r="A148" s="43"/>
      <c r="B148" s="43"/>
      <c r="C148" s="43"/>
      <c r="D148" s="43"/>
      <c r="E148" s="14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</row>
    <row r="149" spans="1:21" x14ac:dyDescent="0.25">
      <c r="A149" s="43"/>
      <c r="B149" s="43"/>
      <c r="C149" s="43"/>
      <c r="D149" s="43"/>
      <c r="E149" s="14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</row>
    <row r="150" spans="1:21" x14ac:dyDescent="0.25">
      <c r="A150" s="43"/>
      <c r="B150" s="43"/>
      <c r="C150" s="43"/>
      <c r="D150" s="43"/>
      <c r="E150" s="14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</row>
    <row r="151" spans="1:21" x14ac:dyDescent="0.25">
      <c r="A151" s="43"/>
      <c r="B151" s="43"/>
      <c r="C151" s="43"/>
      <c r="D151" s="43"/>
      <c r="E151" s="14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</row>
    <row r="152" spans="1:21" x14ac:dyDescent="0.25">
      <c r="A152" s="43"/>
      <c r="B152" s="43"/>
      <c r="C152" s="43"/>
      <c r="D152" s="43"/>
      <c r="E152" s="14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</row>
    <row r="153" spans="1:21" x14ac:dyDescent="0.25">
      <c r="A153" s="43"/>
      <c r="B153" s="43"/>
      <c r="C153" s="43"/>
      <c r="D153" s="43"/>
      <c r="E153" s="14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</row>
    <row r="154" spans="1:21" x14ac:dyDescent="0.25">
      <c r="A154" s="43"/>
      <c r="B154" s="43"/>
      <c r="C154" s="43"/>
      <c r="D154" s="43"/>
      <c r="E154" s="14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</row>
    <row r="155" spans="1:21" x14ac:dyDescent="0.25">
      <c r="A155" s="43"/>
      <c r="B155" s="43"/>
      <c r="C155" s="43"/>
      <c r="D155" s="43"/>
      <c r="E155" s="14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</row>
    <row r="156" spans="1:21" x14ac:dyDescent="0.25">
      <c r="A156" s="43"/>
      <c r="B156" s="43"/>
      <c r="C156" s="43"/>
      <c r="D156" s="43"/>
      <c r="E156" s="14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</row>
    <row r="157" spans="1:21" x14ac:dyDescent="0.25">
      <c r="A157" s="43"/>
      <c r="B157" s="43"/>
      <c r="C157" s="43"/>
      <c r="D157" s="43"/>
      <c r="E157" s="14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</row>
    <row r="158" spans="1:21" x14ac:dyDescent="0.25">
      <c r="A158" s="43"/>
      <c r="B158" s="43"/>
      <c r="C158" s="43"/>
      <c r="D158" s="43"/>
      <c r="E158" s="14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</row>
    <row r="159" spans="1:21" x14ac:dyDescent="0.25">
      <c r="A159" s="43"/>
      <c r="B159" s="43"/>
      <c r="C159" s="43"/>
      <c r="D159" s="43"/>
      <c r="E159" s="14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</row>
    <row r="160" spans="1:21" x14ac:dyDescent="0.25">
      <c r="A160" s="43"/>
      <c r="B160" s="43"/>
      <c r="C160" s="43"/>
      <c r="D160" s="43"/>
      <c r="E160" s="14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</row>
    <row r="161" spans="1:21" x14ac:dyDescent="0.25">
      <c r="A161" s="43"/>
      <c r="B161" s="43"/>
      <c r="C161" s="43"/>
      <c r="D161" s="43"/>
      <c r="E161" s="14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</row>
    <row r="162" spans="1:21" x14ac:dyDescent="0.25">
      <c r="A162" s="43"/>
      <c r="B162" s="43"/>
      <c r="C162" s="43"/>
      <c r="D162" s="43"/>
      <c r="E162" s="14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</row>
    <row r="163" spans="1:21" x14ac:dyDescent="0.25">
      <c r="A163" s="43"/>
      <c r="B163" s="43"/>
      <c r="C163" s="43"/>
      <c r="D163" s="43"/>
      <c r="E163" s="14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</row>
    <row r="164" spans="1:21" x14ac:dyDescent="0.25">
      <c r="A164" s="43"/>
      <c r="B164" s="43"/>
      <c r="C164" s="43"/>
      <c r="D164" s="43"/>
      <c r="E164" s="14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</row>
    <row r="165" spans="1:21" x14ac:dyDescent="0.25">
      <c r="A165" s="43"/>
      <c r="B165" s="43"/>
      <c r="C165" s="43"/>
      <c r="D165" s="43"/>
      <c r="E165" s="14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</row>
    <row r="166" spans="1:21" x14ac:dyDescent="0.25">
      <c r="A166" s="43"/>
      <c r="B166" s="43"/>
      <c r="C166" s="43"/>
      <c r="D166" s="43"/>
      <c r="E166" s="14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</row>
    <row r="167" spans="1:21" x14ac:dyDescent="0.25">
      <c r="A167" s="43"/>
      <c r="B167" s="43"/>
      <c r="C167" s="43"/>
      <c r="D167" s="43"/>
      <c r="E167" s="14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</row>
    <row r="168" spans="1:21" x14ac:dyDescent="0.25">
      <c r="A168" s="43"/>
      <c r="B168" s="43"/>
      <c r="C168" s="43"/>
      <c r="D168" s="43"/>
      <c r="E168" s="14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</row>
    <row r="169" spans="1:21" x14ac:dyDescent="0.25">
      <c r="A169" s="43"/>
      <c r="B169" s="43"/>
      <c r="C169" s="43"/>
      <c r="D169" s="43"/>
      <c r="E169" s="14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</row>
    <row r="170" spans="1:21" x14ac:dyDescent="0.25">
      <c r="A170" s="43"/>
      <c r="B170" s="43"/>
      <c r="C170" s="43"/>
      <c r="D170" s="43"/>
      <c r="E170" s="14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</row>
    <row r="171" spans="1:21" x14ac:dyDescent="0.25">
      <c r="A171" s="43"/>
      <c r="B171" s="43"/>
      <c r="C171" s="43"/>
      <c r="D171" s="43"/>
      <c r="E171" s="14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</row>
    <row r="172" spans="1:21" x14ac:dyDescent="0.25">
      <c r="A172" s="43"/>
      <c r="B172" s="43"/>
      <c r="C172" s="43"/>
      <c r="D172" s="43"/>
      <c r="E172" s="14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</row>
    <row r="173" spans="1:21" x14ac:dyDescent="0.25">
      <c r="A173" s="43"/>
      <c r="B173" s="43"/>
      <c r="C173" s="43"/>
      <c r="D173" s="43"/>
      <c r="E173" s="14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</row>
    <row r="174" spans="1:21" x14ac:dyDescent="0.25">
      <c r="A174" s="43"/>
      <c r="B174" s="43"/>
      <c r="C174" s="43"/>
      <c r="D174" s="43"/>
      <c r="E174" s="14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</row>
    <row r="175" spans="1:21" x14ac:dyDescent="0.25">
      <c r="A175" s="43"/>
      <c r="B175" s="43"/>
      <c r="C175" s="43"/>
      <c r="D175" s="43"/>
      <c r="E175" s="14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</row>
    <row r="176" spans="1:21" x14ac:dyDescent="0.25">
      <c r="A176" s="43"/>
      <c r="B176" s="43"/>
      <c r="C176" s="43"/>
      <c r="D176" s="43"/>
      <c r="E176" s="14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</row>
    <row r="177" spans="1:21" x14ac:dyDescent="0.25">
      <c r="A177" s="43"/>
      <c r="B177" s="43"/>
      <c r="C177" s="43"/>
      <c r="D177" s="43"/>
      <c r="E177" s="14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</row>
    <row r="178" spans="1:21" x14ac:dyDescent="0.25">
      <c r="A178" s="43"/>
      <c r="B178" s="43"/>
      <c r="C178" s="43"/>
      <c r="D178" s="43"/>
      <c r="E178" s="14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</row>
    <row r="179" spans="1:21" x14ac:dyDescent="0.25">
      <c r="A179" s="43"/>
      <c r="B179" s="43"/>
      <c r="C179" s="43"/>
      <c r="D179" s="43"/>
      <c r="E179" s="14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</row>
    <row r="180" spans="1:21" x14ac:dyDescent="0.25">
      <c r="A180" s="43"/>
      <c r="B180" s="43"/>
      <c r="C180" s="43"/>
      <c r="D180" s="43"/>
      <c r="E180" s="14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</row>
    <row r="181" spans="1:21" x14ac:dyDescent="0.25">
      <c r="A181" s="43"/>
      <c r="B181" s="43"/>
      <c r="C181" s="43"/>
      <c r="D181" s="43"/>
      <c r="E181" s="14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</row>
    <row r="182" spans="1:21" x14ac:dyDescent="0.25">
      <c r="A182" s="43"/>
      <c r="B182" s="43"/>
      <c r="C182" s="43"/>
      <c r="D182" s="43"/>
      <c r="E182" s="14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</row>
    <row r="183" spans="1:21" x14ac:dyDescent="0.25">
      <c r="A183" s="43"/>
      <c r="B183" s="43"/>
      <c r="C183" s="43"/>
      <c r="D183" s="43"/>
      <c r="E183" s="14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</row>
    <row r="184" spans="1:21" x14ac:dyDescent="0.25">
      <c r="A184" s="43"/>
      <c r="B184" s="43"/>
      <c r="C184" s="43"/>
      <c r="D184" s="43"/>
      <c r="E184" s="14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</row>
    <row r="185" spans="1:21" x14ac:dyDescent="0.25">
      <c r="A185" s="43"/>
      <c r="B185" s="43"/>
      <c r="C185" s="43"/>
      <c r="D185" s="43"/>
      <c r="E185" s="14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</row>
    <row r="186" spans="1:21" x14ac:dyDescent="0.25">
      <c r="A186" s="43"/>
      <c r="B186" s="43"/>
      <c r="C186" s="43"/>
      <c r="D186" s="43"/>
      <c r="E186" s="14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</row>
    <row r="187" spans="1:21" x14ac:dyDescent="0.25">
      <c r="A187" s="43"/>
      <c r="B187" s="43"/>
      <c r="C187" s="43"/>
      <c r="D187" s="43"/>
      <c r="E187" s="14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</row>
    <row r="188" spans="1:21" x14ac:dyDescent="0.25">
      <c r="A188" s="43"/>
      <c r="B188" s="43"/>
      <c r="C188" s="43"/>
      <c r="D188" s="43"/>
      <c r="E188" s="14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</row>
    <row r="189" spans="1:21" x14ac:dyDescent="0.25">
      <c r="A189" s="43"/>
      <c r="B189" s="43"/>
      <c r="C189" s="43"/>
      <c r="D189" s="43"/>
      <c r="E189" s="14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</row>
    <row r="190" spans="1:21" x14ac:dyDescent="0.25">
      <c r="A190" s="43"/>
      <c r="B190" s="43"/>
      <c r="C190" s="43"/>
      <c r="D190" s="43"/>
      <c r="E190" s="14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</row>
    <row r="191" spans="1:21" x14ac:dyDescent="0.25">
      <c r="A191" s="43"/>
      <c r="B191" s="43"/>
      <c r="C191" s="43"/>
      <c r="D191" s="43"/>
      <c r="E191" s="14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</row>
    <row r="192" spans="1:21" x14ac:dyDescent="0.25">
      <c r="A192" s="43"/>
      <c r="B192" s="43"/>
      <c r="C192" s="43"/>
      <c r="D192" s="43"/>
      <c r="E192" s="14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</row>
    <row r="193" spans="1:21" x14ac:dyDescent="0.25">
      <c r="A193" s="43"/>
      <c r="B193" s="43"/>
      <c r="C193" s="43"/>
      <c r="D193" s="43"/>
      <c r="E193" s="14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</row>
    <row r="194" spans="1:21" x14ac:dyDescent="0.25">
      <c r="A194" s="43"/>
      <c r="B194" s="43"/>
      <c r="C194" s="43"/>
      <c r="D194" s="43"/>
      <c r="E194" s="14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</row>
    <row r="195" spans="1:21" x14ac:dyDescent="0.25">
      <c r="A195" s="43"/>
      <c r="B195" s="43"/>
      <c r="C195" s="43"/>
      <c r="D195" s="43"/>
      <c r="E195" s="14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</row>
    <row r="196" spans="1:21" x14ac:dyDescent="0.25">
      <c r="A196" s="43"/>
      <c r="B196" s="43"/>
      <c r="C196" s="43"/>
      <c r="D196" s="43"/>
      <c r="E196" s="14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</row>
    <row r="197" spans="1:21" x14ac:dyDescent="0.25">
      <c r="A197" s="43"/>
      <c r="B197" s="43"/>
      <c r="C197" s="43"/>
      <c r="D197" s="43"/>
      <c r="E197" s="14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</row>
    <row r="198" spans="1:21" x14ac:dyDescent="0.25">
      <c r="A198" s="43"/>
      <c r="B198" s="43"/>
      <c r="C198" s="43"/>
      <c r="D198" s="43"/>
      <c r="E198" s="14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</row>
    <row r="199" spans="1:21" x14ac:dyDescent="0.25">
      <c r="A199" s="43"/>
      <c r="B199" s="43"/>
      <c r="C199" s="43"/>
      <c r="D199" s="43"/>
      <c r="E199" s="14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</row>
    <row r="200" spans="1:21" x14ac:dyDescent="0.25">
      <c r="A200" s="43"/>
      <c r="B200" s="43"/>
      <c r="C200" s="43"/>
      <c r="D200" s="43"/>
      <c r="E200" s="14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</row>
    <row r="201" spans="1:21" x14ac:dyDescent="0.25">
      <c r="A201" s="43"/>
      <c r="B201" s="43"/>
      <c r="C201" s="43"/>
      <c r="D201" s="43"/>
      <c r="E201" s="14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</row>
    <row r="202" spans="1:21" x14ac:dyDescent="0.25">
      <c r="A202" s="43"/>
      <c r="B202" s="43"/>
      <c r="C202" s="43"/>
      <c r="D202" s="43"/>
      <c r="E202" s="14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</row>
    <row r="203" spans="1:21" x14ac:dyDescent="0.25">
      <c r="A203" s="43"/>
      <c r="B203" s="43"/>
      <c r="C203" s="43"/>
      <c r="D203" s="43"/>
      <c r="E203" s="14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</row>
    <row r="204" spans="1:21" x14ac:dyDescent="0.25">
      <c r="A204" s="43"/>
      <c r="B204" s="43"/>
      <c r="C204" s="43"/>
      <c r="D204" s="43"/>
      <c r="E204" s="14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</row>
    <row r="205" spans="1:21" x14ac:dyDescent="0.25">
      <c r="A205" s="43"/>
      <c r="B205" s="43"/>
      <c r="C205" s="43"/>
      <c r="D205" s="43"/>
      <c r="E205" s="14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</row>
    <row r="206" spans="1:21" x14ac:dyDescent="0.25">
      <c r="A206" s="43"/>
      <c r="B206" s="43"/>
      <c r="C206" s="43"/>
      <c r="D206" s="43"/>
      <c r="E206" s="14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</row>
    <row r="207" spans="1:21" x14ac:dyDescent="0.25">
      <c r="A207" s="43"/>
      <c r="B207" s="43"/>
      <c r="C207" s="43"/>
      <c r="D207" s="43"/>
      <c r="E207" s="14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</row>
    <row r="208" spans="1:21" x14ac:dyDescent="0.25">
      <c r="A208" s="43"/>
      <c r="B208" s="43"/>
      <c r="C208" s="43"/>
      <c r="D208" s="43"/>
      <c r="E208" s="14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</row>
    <row r="209" spans="1:21" x14ac:dyDescent="0.25">
      <c r="A209" s="43"/>
      <c r="B209" s="43"/>
      <c r="C209" s="43"/>
      <c r="D209" s="43"/>
      <c r="E209" s="14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</row>
    <row r="210" spans="1:21" x14ac:dyDescent="0.25">
      <c r="A210" s="43"/>
      <c r="B210" s="43"/>
      <c r="C210" s="43"/>
      <c r="D210" s="43"/>
      <c r="E210" s="14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</row>
    <row r="211" spans="1:21" x14ac:dyDescent="0.25">
      <c r="A211" s="43"/>
      <c r="B211" s="43"/>
      <c r="C211" s="43"/>
      <c r="D211" s="43"/>
      <c r="E211" s="14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</row>
    <row r="212" spans="1:21" x14ac:dyDescent="0.25">
      <c r="A212" s="43"/>
      <c r="B212" s="43"/>
      <c r="C212" s="43"/>
      <c r="D212" s="43"/>
      <c r="E212" s="14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</row>
    <row r="213" spans="1:21" x14ac:dyDescent="0.25">
      <c r="A213" s="43"/>
      <c r="B213" s="43"/>
      <c r="C213" s="43"/>
      <c r="D213" s="43"/>
      <c r="E213" s="14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</row>
    <row r="214" spans="1:21" x14ac:dyDescent="0.25">
      <c r="A214" s="43"/>
      <c r="B214" s="43"/>
      <c r="C214" s="43"/>
      <c r="D214" s="43"/>
      <c r="E214" s="14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</row>
    <row r="215" spans="1:21" x14ac:dyDescent="0.25">
      <c r="A215" s="43"/>
      <c r="B215" s="43"/>
      <c r="C215" s="43"/>
      <c r="D215" s="43"/>
      <c r="E215" s="14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</row>
    <row r="216" spans="1:21" x14ac:dyDescent="0.25">
      <c r="A216" s="43"/>
      <c r="B216" s="43"/>
      <c r="C216" s="43"/>
      <c r="D216" s="43"/>
      <c r="E216" s="14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</row>
    <row r="217" spans="1:21" x14ac:dyDescent="0.25">
      <c r="A217" s="43"/>
      <c r="B217" s="43"/>
      <c r="C217" s="43"/>
      <c r="D217" s="43"/>
      <c r="E217" s="14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</row>
    <row r="218" spans="1:21" x14ac:dyDescent="0.25">
      <c r="A218" s="43"/>
      <c r="B218" s="43"/>
      <c r="C218" s="43"/>
      <c r="D218" s="43"/>
      <c r="E218" s="14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</row>
    <row r="219" spans="1:21" x14ac:dyDescent="0.25">
      <c r="A219" s="43"/>
      <c r="B219" s="43"/>
      <c r="C219" s="43"/>
      <c r="D219" s="43"/>
      <c r="E219" s="14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</row>
    <row r="220" spans="1:21" x14ac:dyDescent="0.25">
      <c r="A220" s="43"/>
      <c r="B220" s="43"/>
      <c r="C220" s="43"/>
      <c r="D220" s="43"/>
      <c r="E220" s="14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</row>
    <row r="221" spans="1:21" x14ac:dyDescent="0.25">
      <c r="A221" s="43"/>
      <c r="B221" s="43"/>
      <c r="C221" s="43"/>
      <c r="D221" s="43"/>
      <c r="E221" s="14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</row>
    <row r="222" spans="1:21" x14ac:dyDescent="0.25">
      <c r="A222" s="43"/>
      <c r="B222" s="43"/>
      <c r="C222" s="43"/>
      <c r="D222" s="43"/>
      <c r="E222" s="14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</row>
    <row r="223" spans="1:21" x14ac:dyDescent="0.25">
      <c r="A223" s="43"/>
      <c r="B223" s="43"/>
      <c r="C223" s="43"/>
      <c r="D223" s="43"/>
      <c r="E223" s="14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</row>
    <row r="224" spans="1:21" x14ac:dyDescent="0.25">
      <c r="A224" s="43"/>
      <c r="B224" s="43"/>
      <c r="C224" s="43"/>
      <c r="D224" s="43"/>
      <c r="E224" s="14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</row>
    <row r="225" spans="1:21" x14ac:dyDescent="0.25">
      <c r="A225" s="43"/>
      <c r="B225" s="43"/>
      <c r="C225" s="43"/>
      <c r="D225" s="43"/>
      <c r="E225" s="14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</row>
    <row r="226" spans="1:21" x14ac:dyDescent="0.25">
      <c r="A226" s="43"/>
      <c r="B226" s="43"/>
      <c r="C226" s="43"/>
      <c r="D226" s="43"/>
      <c r="E226" s="14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</row>
    <row r="227" spans="1:21" x14ac:dyDescent="0.25">
      <c r="A227" s="43"/>
      <c r="B227" s="43"/>
      <c r="C227" s="43"/>
      <c r="D227" s="43"/>
      <c r="E227" s="14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</row>
    <row r="228" spans="1:21" x14ac:dyDescent="0.25">
      <c r="A228" s="43"/>
      <c r="B228" s="43"/>
      <c r="C228" s="43"/>
      <c r="D228" s="43"/>
      <c r="E228" s="14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</row>
    <row r="229" spans="1:21" x14ac:dyDescent="0.25">
      <c r="A229" s="43"/>
      <c r="B229" s="43"/>
      <c r="C229" s="43"/>
      <c r="D229" s="43"/>
      <c r="E229" s="14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</row>
    <row r="230" spans="1:21" x14ac:dyDescent="0.25">
      <c r="A230" s="43"/>
      <c r="B230" s="43"/>
      <c r="C230" s="43"/>
      <c r="D230" s="43"/>
      <c r="E230" s="14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</row>
    <row r="231" spans="1:21" x14ac:dyDescent="0.25">
      <c r="A231" s="43"/>
      <c r="B231" s="43"/>
      <c r="C231" s="43"/>
      <c r="D231" s="43"/>
      <c r="E231" s="14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</row>
    <row r="232" spans="1:21" x14ac:dyDescent="0.25">
      <c r="A232" s="43"/>
      <c r="B232" s="43"/>
      <c r="C232" s="43"/>
      <c r="D232" s="43"/>
      <c r="E232" s="14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</row>
    <row r="233" spans="1:21" x14ac:dyDescent="0.25">
      <c r="A233" s="43"/>
      <c r="B233" s="43"/>
      <c r="C233" s="43"/>
      <c r="D233" s="43"/>
      <c r="E233" s="14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</row>
    <row r="234" spans="1:21" x14ac:dyDescent="0.25">
      <c r="A234" s="43"/>
      <c r="B234" s="43"/>
      <c r="C234" s="43"/>
      <c r="D234" s="43"/>
      <c r="E234" s="14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</row>
    <row r="235" spans="1:21" x14ac:dyDescent="0.25">
      <c r="A235" s="43"/>
      <c r="B235" s="43"/>
      <c r="C235" s="43"/>
      <c r="D235" s="43"/>
      <c r="E235" s="14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</row>
    <row r="236" spans="1:21" x14ac:dyDescent="0.25">
      <c r="A236" s="43"/>
      <c r="B236" s="43"/>
      <c r="C236" s="43"/>
      <c r="D236" s="43"/>
      <c r="E236" s="14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</row>
    <row r="237" spans="1:21" x14ac:dyDescent="0.25">
      <c r="A237" s="43"/>
      <c r="B237" s="43"/>
      <c r="C237" s="43"/>
      <c r="D237" s="43"/>
      <c r="E237" s="14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</row>
    <row r="238" spans="1:21" x14ac:dyDescent="0.25">
      <c r="A238" s="43"/>
      <c r="B238" s="43"/>
      <c r="C238" s="43"/>
      <c r="D238" s="43"/>
      <c r="E238" s="14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</row>
    <row r="239" spans="1:21" x14ac:dyDescent="0.25">
      <c r="A239" s="43"/>
      <c r="B239" s="43"/>
      <c r="C239" s="43"/>
      <c r="D239" s="43"/>
      <c r="E239" s="14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</row>
    <row r="240" spans="1:21" x14ac:dyDescent="0.25">
      <c r="A240" s="43"/>
      <c r="B240" s="43"/>
      <c r="C240" s="43"/>
      <c r="D240" s="43"/>
      <c r="E240" s="14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</row>
    <row r="241" spans="1:21" x14ac:dyDescent="0.25">
      <c r="A241" s="43"/>
      <c r="B241" s="43"/>
      <c r="C241" s="43"/>
      <c r="D241" s="43"/>
      <c r="E241" s="14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</row>
    <row r="242" spans="1:21" x14ac:dyDescent="0.25">
      <c r="A242" s="43"/>
      <c r="B242" s="43"/>
      <c r="C242" s="43"/>
      <c r="D242" s="43"/>
      <c r="E242" s="14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</row>
    <row r="243" spans="1:21" x14ac:dyDescent="0.25">
      <c r="A243" s="43"/>
      <c r="B243" s="43"/>
      <c r="C243" s="43"/>
      <c r="D243" s="43"/>
      <c r="E243" s="14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</row>
    <row r="244" spans="1:21" x14ac:dyDescent="0.25">
      <c r="A244" s="43"/>
      <c r="B244" s="43"/>
      <c r="C244" s="43"/>
      <c r="D244" s="43"/>
      <c r="E244" s="14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</row>
    <row r="245" spans="1:21" x14ac:dyDescent="0.25">
      <c r="A245" s="43"/>
      <c r="B245" s="43"/>
      <c r="C245" s="43"/>
      <c r="D245" s="43"/>
      <c r="E245" s="14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</row>
    <row r="246" spans="1:21" x14ac:dyDescent="0.25">
      <c r="A246" s="43"/>
      <c r="B246" s="43"/>
      <c r="C246" s="43"/>
      <c r="D246" s="43"/>
      <c r="E246" s="14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</row>
    <row r="247" spans="1:21" x14ac:dyDescent="0.25">
      <c r="A247" s="43"/>
      <c r="B247" s="43"/>
      <c r="C247" s="43"/>
      <c r="D247" s="43"/>
      <c r="E247" s="14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</row>
    <row r="248" spans="1:21" x14ac:dyDescent="0.25">
      <c r="A248" s="43"/>
      <c r="B248" s="43"/>
      <c r="C248" s="43"/>
      <c r="D248" s="43"/>
      <c r="E248" s="14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</row>
    <row r="249" spans="1:21" x14ac:dyDescent="0.25">
      <c r="A249" s="43"/>
      <c r="B249" s="43"/>
      <c r="C249" s="43"/>
      <c r="D249" s="43"/>
      <c r="E249" s="14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</row>
    <row r="250" spans="1:21" x14ac:dyDescent="0.25">
      <c r="A250" s="43"/>
      <c r="B250" s="43"/>
      <c r="C250" s="43"/>
      <c r="D250" s="43"/>
      <c r="E250" s="14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</row>
    <row r="251" spans="1:21" x14ac:dyDescent="0.25">
      <c r="A251" s="43"/>
      <c r="B251" s="43"/>
      <c r="C251" s="43"/>
      <c r="D251" s="43"/>
      <c r="E251" s="14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</row>
    <row r="252" spans="1:21" x14ac:dyDescent="0.25">
      <c r="A252" s="43"/>
      <c r="B252" s="43"/>
      <c r="C252" s="43"/>
      <c r="D252" s="43"/>
      <c r="E252" s="14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</row>
    <row r="253" spans="1:21" x14ac:dyDescent="0.25">
      <c r="A253" s="43"/>
      <c r="B253" s="43"/>
      <c r="C253" s="43"/>
      <c r="D253" s="43"/>
      <c r="E253" s="14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</row>
    <row r="254" spans="1:21" x14ac:dyDescent="0.25">
      <c r="A254" s="43"/>
      <c r="B254" s="43"/>
      <c r="C254" s="43"/>
      <c r="D254" s="43"/>
      <c r="E254" s="14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</row>
    <row r="255" spans="1:21" x14ac:dyDescent="0.25">
      <c r="A255" s="43"/>
      <c r="B255" s="43"/>
      <c r="C255" s="43"/>
      <c r="D255" s="43"/>
      <c r="E255" s="14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</row>
    <row r="256" spans="1:21" x14ac:dyDescent="0.25">
      <c r="A256" s="43"/>
      <c r="B256" s="43"/>
      <c r="C256" s="43"/>
      <c r="D256" s="43"/>
      <c r="E256" s="14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</row>
    <row r="257" spans="1:21" x14ac:dyDescent="0.25">
      <c r="A257" s="43"/>
      <c r="B257" s="43"/>
      <c r="C257" s="43"/>
      <c r="D257" s="43"/>
      <c r="E257" s="14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</row>
    <row r="258" spans="1:21" x14ac:dyDescent="0.25">
      <c r="A258" s="43"/>
      <c r="B258" s="43"/>
      <c r="C258" s="43"/>
      <c r="D258" s="43"/>
      <c r="E258" s="14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</row>
    <row r="259" spans="1:21" x14ac:dyDescent="0.25">
      <c r="A259" s="43"/>
      <c r="B259" s="43"/>
      <c r="C259" s="43"/>
      <c r="D259" s="43"/>
      <c r="E259" s="14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</row>
    <row r="260" spans="1:21" x14ac:dyDescent="0.25">
      <c r="A260" s="43"/>
      <c r="B260" s="43"/>
      <c r="C260" s="43"/>
      <c r="D260" s="43"/>
      <c r="E260" s="14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</row>
    <row r="261" spans="1:21" x14ac:dyDescent="0.25">
      <c r="A261" s="43"/>
      <c r="B261" s="43"/>
      <c r="C261" s="43"/>
      <c r="D261" s="43"/>
      <c r="E261" s="14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</row>
    <row r="262" spans="1:21" x14ac:dyDescent="0.25">
      <c r="A262" s="43"/>
      <c r="B262" s="43"/>
      <c r="C262" s="43"/>
      <c r="D262" s="43"/>
      <c r="E262" s="14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</row>
    <row r="263" spans="1:21" x14ac:dyDescent="0.25">
      <c r="A263" s="43"/>
      <c r="B263" s="43"/>
      <c r="C263" s="43"/>
      <c r="D263" s="43"/>
      <c r="E263" s="14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</row>
    <row r="264" spans="1:21" x14ac:dyDescent="0.25">
      <c r="A264" s="43"/>
      <c r="B264" s="43"/>
      <c r="C264" s="43"/>
      <c r="D264" s="43"/>
      <c r="E264" s="14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</row>
    <row r="265" spans="1:21" x14ac:dyDescent="0.25">
      <c r="A265" s="43"/>
      <c r="B265" s="43"/>
      <c r="C265" s="43"/>
      <c r="D265" s="43"/>
      <c r="E265" s="14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</row>
    <row r="266" spans="1:21" x14ac:dyDescent="0.25">
      <c r="A266" s="43"/>
      <c r="B266" s="43"/>
      <c r="C266" s="43"/>
      <c r="D266" s="43"/>
      <c r="E266" s="14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</row>
    <row r="267" spans="1:21" x14ac:dyDescent="0.25">
      <c r="A267" s="43"/>
      <c r="B267" s="43"/>
      <c r="C267" s="43"/>
      <c r="D267" s="43"/>
      <c r="E267" s="14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</row>
    <row r="268" spans="1:21" x14ac:dyDescent="0.25">
      <c r="A268" s="43"/>
      <c r="B268" s="43"/>
      <c r="C268" s="43"/>
      <c r="D268" s="43"/>
      <c r="E268" s="14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</row>
    <row r="269" spans="1:21" x14ac:dyDescent="0.25">
      <c r="A269" s="43"/>
      <c r="B269" s="43"/>
      <c r="C269" s="43"/>
      <c r="D269" s="43"/>
      <c r="E269" s="14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</row>
    <row r="270" spans="1:21" x14ac:dyDescent="0.25">
      <c r="A270" s="43"/>
      <c r="B270" s="43"/>
      <c r="C270" s="43"/>
      <c r="D270" s="43"/>
      <c r="E270" s="14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</row>
    <row r="271" spans="1:21" x14ac:dyDescent="0.25">
      <c r="A271" s="43"/>
      <c r="B271" s="43"/>
      <c r="C271" s="43"/>
      <c r="D271" s="43"/>
      <c r="E271" s="14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</row>
    <row r="272" spans="1:21" x14ac:dyDescent="0.25">
      <c r="A272" s="43"/>
      <c r="B272" s="43"/>
      <c r="C272" s="43"/>
      <c r="D272" s="43"/>
      <c r="E272" s="14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</row>
    <row r="273" spans="1:21" x14ac:dyDescent="0.25">
      <c r="A273" s="43"/>
      <c r="B273" s="43"/>
      <c r="C273" s="43"/>
      <c r="D273" s="43"/>
      <c r="E273" s="14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</row>
    <row r="274" spans="1:21" x14ac:dyDescent="0.25">
      <c r="A274" s="43"/>
      <c r="B274" s="43"/>
      <c r="C274" s="43"/>
      <c r="D274" s="43"/>
      <c r="E274" s="14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</row>
    <row r="275" spans="1:21" x14ac:dyDescent="0.25">
      <c r="A275" s="43"/>
      <c r="B275" s="43"/>
      <c r="C275" s="43"/>
      <c r="D275" s="43"/>
      <c r="E275" s="14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</row>
    <row r="276" spans="1:21" x14ac:dyDescent="0.25">
      <c r="A276" s="43"/>
      <c r="B276" s="43"/>
      <c r="C276" s="43"/>
      <c r="D276" s="43"/>
      <c r="E276" s="14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</row>
    <row r="277" spans="1:21" x14ac:dyDescent="0.25">
      <c r="A277" s="43"/>
      <c r="B277" s="43"/>
      <c r="C277" s="43"/>
      <c r="D277" s="43"/>
      <c r="E277" s="14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</row>
    <row r="278" spans="1:21" x14ac:dyDescent="0.25">
      <c r="A278" s="43"/>
      <c r="B278" s="43"/>
      <c r="C278" s="43"/>
      <c r="D278" s="43"/>
      <c r="E278" s="14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</row>
    <row r="279" spans="1:21" x14ac:dyDescent="0.25">
      <c r="A279" s="43"/>
      <c r="B279" s="43"/>
      <c r="C279" s="43"/>
      <c r="D279" s="43"/>
      <c r="E279" s="14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</row>
    <row r="280" spans="1:21" x14ac:dyDescent="0.25">
      <c r="A280" s="43"/>
      <c r="B280" s="43"/>
      <c r="C280" s="43"/>
      <c r="D280" s="43"/>
      <c r="E280" s="14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</row>
    <row r="281" spans="1:21" x14ac:dyDescent="0.25">
      <c r="A281" s="43"/>
      <c r="B281" s="43"/>
      <c r="C281" s="43"/>
      <c r="D281" s="43"/>
      <c r="E281" s="14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</row>
    <row r="282" spans="1:21" x14ac:dyDescent="0.25">
      <c r="A282" s="43"/>
      <c r="B282" s="43"/>
      <c r="C282" s="43"/>
      <c r="D282" s="43"/>
      <c r="E282" s="14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</row>
    <row r="283" spans="1:21" x14ac:dyDescent="0.25">
      <c r="A283" s="43"/>
      <c r="B283" s="43"/>
      <c r="C283" s="43"/>
      <c r="D283" s="43"/>
      <c r="E283" s="14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</row>
    <row r="284" spans="1:21" x14ac:dyDescent="0.25">
      <c r="A284" s="43"/>
      <c r="B284" s="43"/>
      <c r="C284" s="43"/>
      <c r="D284" s="43"/>
      <c r="E284" s="14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</row>
    <row r="285" spans="1:21" x14ac:dyDescent="0.25">
      <c r="A285" s="43"/>
      <c r="B285" s="43"/>
      <c r="C285" s="43"/>
      <c r="D285" s="43"/>
      <c r="E285" s="14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</row>
    <row r="286" spans="1:21" x14ac:dyDescent="0.25">
      <c r="A286" s="43"/>
      <c r="B286" s="43"/>
      <c r="C286" s="43"/>
      <c r="D286" s="43"/>
      <c r="E286" s="14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</row>
    <row r="287" spans="1:21" x14ac:dyDescent="0.25">
      <c r="A287" s="43"/>
      <c r="B287" s="43"/>
      <c r="C287" s="43"/>
      <c r="D287" s="43"/>
      <c r="E287" s="14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</row>
    <row r="288" spans="1:21" x14ac:dyDescent="0.25">
      <c r="A288" s="43"/>
      <c r="B288" s="43"/>
      <c r="C288" s="43"/>
      <c r="D288" s="43"/>
      <c r="E288" s="14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</row>
    <row r="289" spans="1:21" x14ac:dyDescent="0.25">
      <c r="A289" s="43"/>
      <c r="B289" s="43"/>
      <c r="C289" s="43"/>
      <c r="D289" s="43"/>
      <c r="E289" s="14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</row>
    <row r="290" spans="1:21" x14ac:dyDescent="0.25">
      <c r="A290" s="43"/>
      <c r="B290" s="43"/>
      <c r="C290" s="43"/>
      <c r="D290" s="43"/>
      <c r="E290" s="14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</row>
    <row r="291" spans="1:21" x14ac:dyDescent="0.25">
      <c r="A291" s="43"/>
      <c r="B291" s="43"/>
      <c r="C291" s="43"/>
      <c r="D291" s="43"/>
      <c r="E291" s="14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</row>
    <row r="292" spans="1:21" x14ac:dyDescent="0.25">
      <c r="A292" s="43"/>
      <c r="B292" s="43"/>
      <c r="C292" s="43"/>
      <c r="D292" s="43"/>
      <c r="E292" s="14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</row>
    <row r="293" spans="1:21" x14ac:dyDescent="0.25">
      <c r="A293" s="43"/>
      <c r="B293" s="43"/>
      <c r="C293" s="43"/>
      <c r="D293" s="43"/>
      <c r="E293" s="14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</row>
    <row r="294" spans="1:21" x14ac:dyDescent="0.25">
      <c r="A294" s="43"/>
      <c r="B294" s="43"/>
      <c r="C294" s="43"/>
      <c r="D294" s="43"/>
      <c r="E294" s="14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</row>
    <row r="295" spans="1:21" x14ac:dyDescent="0.25">
      <c r="A295" s="43"/>
      <c r="B295" s="43"/>
      <c r="C295" s="43"/>
      <c r="D295" s="43"/>
      <c r="E295" s="14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</row>
    <row r="296" spans="1:21" x14ac:dyDescent="0.25">
      <c r="A296" s="43"/>
      <c r="B296" s="43"/>
      <c r="C296" s="43"/>
      <c r="D296" s="43"/>
      <c r="E296" s="14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</row>
    <row r="297" spans="1:21" x14ac:dyDescent="0.25">
      <c r="A297" s="43"/>
      <c r="B297" s="43"/>
      <c r="C297" s="43"/>
      <c r="D297" s="43"/>
      <c r="E297" s="14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</row>
    <row r="298" spans="1:21" x14ac:dyDescent="0.25">
      <c r="A298" s="43"/>
      <c r="B298" s="43"/>
      <c r="C298" s="43"/>
      <c r="D298" s="43"/>
      <c r="E298" s="14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</row>
    <row r="299" spans="1:21" x14ac:dyDescent="0.25">
      <c r="A299" s="43"/>
      <c r="B299" s="43"/>
      <c r="C299" s="43"/>
      <c r="D299" s="43"/>
      <c r="E299" s="14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</row>
    <row r="300" spans="1:21" x14ac:dyDescent="0.25">
      <c r="A300" s="43"/>
      <c r="B300" s="43"/>
      <c r="C300" s="43"/>
      <c r="D300" s="43"/>
      <c r="E300" s="14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</row>
    <row r="301" spans="1:21" x14ac:dyDescent="0.25">
      <c r="A301" s="43"/>
      <c r="B301" s="43"/>
      <c r="C301" s="43"/>
      <c r="D301" s="43"/>
      <c r="E301" s="14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</row>
    <row r="302" spans="1:21" x14ac:dyDescent="0.25">
      <c r="A302" s="43"/>
      <c r="B302" s="43"/>
      <c r="C302" s="43"/>
      <c r="D302" s="43"/>
      <c r="E302" s="14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</row>
    <row r="303" spans="1:21" x14ac:dyDescent="0.25">
      <c r="A303" s="43"/>
      <c r="B303" s="43"/>
      <c r="C303" s="43"/>
      <c r="D303" s="43"/>
      <c r="E303" s="14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</row>
    <row r="304" spans="1:21" x14ac:dyDescent="0.25">
      <c r="A304" s="43"/>
      <c r="B304" s="43"/>
      <c r="C304" s="43"/>
      <c r="D304" s="43"/>
      <c r="E304" s="14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</row>
    <row r="305" spans="1:21" x14ac:dyDescent="0.25">
      <c r="A305" s="43"/>
      <c r="B305" s="43"/>
      <c r="C305" s="43"/>
      <c r="D305" s="43"/>
      <c r="E305" s="14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</row>
    <row r="306" spans="1:21" x14ac:dyDescent="0.25">
      <c r="A306" s="43"/>
      <c r="B306" s="43"/>
      <c r="C306" s="43"/>
      <c r="D306" s="43"/>
      <c r="E306" s="14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</row>
    <row r="307" spans="1:21" x14ac:dyDescent="0.25">
      <c r="A307" s="43"/>
      <c r="B307" s="43"/>
      <c r="C307" s="43"/>
      <c r="D307" s="43"/>
      <c r="E307" s="14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</row>
    <row r="308" spans="1:21" x14ac:dyDescent="0.25">
      <c r="A308" s="43"/>
      <c r="B308" s="43"/>
      <c r="C308" s="43"/>
      <c r="D308" s="43"/>
      <c r="E308" s="14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</row>
    <row r="309" spans="1:21" x14ac:dyDescent="0.25">
      <c r="A309" s="43"/>
      <c r="B309" s="43"/>
      <c r="C309" s="43"/>
      <c r="D309" s="43"/>
      <c r="E309" s="14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</row>
    <row r="310" spans="1:21" x14ac:dyDescent="0.25">
      <c r="A310" s="43"/>
      <c r="B310" s="43"/>
      <c r="C310" s="43"/>
      <c r="D310" s="43"/>
      <c r="E310" s="14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</row>
    <row r="311" spans="1:21" x14ac:dyDescent="0.25">
      <c r="A311" s="43"/>
      <c r="B311" s="43"/>
      <c r="C311" s="43"/>
      <c r="D311" s="43"/>
      <c r="E311" s="14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</row>
    <row r="312" spans="1:21" x14ac:dyDescent="0.25">
      <c r="A312" s="43"/>
      <c r="B312" s="43"/>
      <c r="C312" s="43"/>
      <c r="D312" s="43"/>
      <c r="E312" s="14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</row>
    <row r="313" spans="1:21" x14ac:dyDescent="0.25">
      <c r="A313" s="43"/>
      <c r="B313" s="43"/>
      <c r="C313" s="43"/>
      <c r="D313" s="43"/>
      <c r="E313" s="14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</row>
    <row r="314" spans="1:21" x14ac:dyDescent="0.25">
      <c r="A314" s="43"/>
      <c r="B314" s="43"/>
      <c r="C314" s="43"/>
      <c r="D314" s="43"/>
      <c r="E314" s="14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</row>
    <row r="315" spans="1:21" x14ac:dyDescent="0.25">
      <c r="A315" s="43"/>
      <c r="B315" s="43"/>
      <c r="C315" s="43"/>
      <c r="D315" s="43"/>
      <c r="E315" s="14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</row>
    <row r="316" spans="1:21" x14ac:dyDescent="0.25">
      <c r="A316" s="43"/>
      <c r="B316" s="43"/>
      <c r="C316" s="43"/>
      <c r="D316" s="43"/>
      <c r="E316" s="14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</row>
    <row r="317" spans="1:21" x14ac:dyDescent="0.25">
      <c r="A317" s="43"/>
      <c r="B317" s="43"/>
      <c r="C317" s="43"/>
      <c r="D317" s="43"/>
      <c r="E317" s="14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</row>
    <row r="318" spans="1:21" x14ac:dyDescent="0.25">
      <c r="A318" s="43"/>
      <c r="B318" s="43"/>
      <c r="C318" s="43"/>
      <c r="D318" s="43"/>
      <c r="E318" s="14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</row>
    <row r="319" spans="1:21" x14ac:dyDescent="0.25">
      <c r="A319" s="43"/>
      <c r="B319" s="43"/>
      <c r="C319" s="43"/>
      <c r="D319" s="43"/>
      <c r="E319" s="14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</row>
    <row r="320" spans="1:21" x14ac:dyDescent="0.25">
      <c r="A320" s="43"/>
      <c r="B320" s="43"/>
      <c r="C320" s="43"/>
      <c r="D320" s="43"/>
      <c r="E320" s="14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</row>
    <row r="321" spans="1:21" x14ac:dyDescent="0.25">
      <c r="A321" s="43"/>
      <c r="B321" s="43"/>
      <c r="C321" s="43"/>
      <c r="D321" s="43"/>
      <c r="E321" s="14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</row>
    <row r="322" spans="1:21" x14ac:dyDescent="0.25">
      <c r="A322" s="43"/>
      <c r="B322" s="43"/>
      <c r="C322" s="43"/>
      <c r="D322" s="43"/>
      <c r="E322" s="14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</row>
    <row r="323" spans="1:21" x14ac:dyDescent="0.25">
      <c r="A323" s="43"/>
      <c r="B323" s="43"/>
      <c r="C323" s="43"/>
      <c r="D323" s="43"/>
      <c r="E323" s="14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</row>
    <row r="324" spans="1:21" x14ac:dyDescent="0.25">
      <c r="A324" s="43"/>
      <c r="B324" s="43"/>
      <c r="C324" s="43"/>
      <c r="D324" s="43"/>
      <c r="E324" s="14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</row>
    <row r="325" spans="1:21" x14ac:dyDescent="0.25">
      <c r="A325" s="43"/>
      <c r="B325" s="43"/>
      <c r="C325" s="43"/>
      <c r="D325" s="43"/>
      <c r="E325" s="14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</row>
    <row r="326" spans="1:21" x14ac:dyDescent="0.25">
      <c r="A326" s="43"/>
      <c r="B326" s="43"/>
      <c r="C326" s="43"/>
      <c r="D326" s="43"/>
      <c r="E326" s="14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</row>
    <row r="327" spans="1:21" x14ac:dyDescent="0.25">
      <c r="A327" s="43"/>
      <c r="B327" s="43"/>
      <c r="C327" s="43"/>
      <c r="D327" s="43"/>
      <c r="E327" s="14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</row>
    <row r="328" spans="1:21" x14ac:dyDescent="0.25">
      <c r="A328" s="43"/>
      <c r="B328" s="43"/>
      <c r="C328" s="43"/>
      <c r="D328" s="43"/>
      <c r="E328" s="14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</row>
    <row r="329" spans="1:21" x14ac:dyDescent="0.25">
      <c r="A329" s="43"/>
      <c r="B329" s="43"/>
      <c r="C329" s="43"/>
      <c r="D329" s="43"/>
      <c r="E329" s="14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</row>
    <row r="330" spans="1:21" x14ac:dyDescent="0.25">
      <c r="A330" s="43"/>
      <c r="B330" s="43"/>
      <c r="C330" s="43"/>
      <c r="D330" s="43"/>
      <c r="E330" s="14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</row>
    <row r="331" spans="1:21" x14ac:dyDescent="0.25">
      <c r="A331" s="43"/>
      <c r="B331" s="43"/>
      <c r="C331" s="43"/>
      <c r="D331" s="43"/>
      <c r="E331" s="14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</row>
    <row r="332" spans="1:21" x14ac:dyDescent="0.25">
      <c r="A332" s="43"/>
      <c r="B332" s="43"/>
      <c r="C332" s="43"/>
      <c r="D332" s="43"/>
      <c r="E332" s="14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</row>
    <row r="333" spans="1:21" x14ac:dyDescent="0.25">
      <c r="A333" s="43"/>
      <c r="B333" s="43"/>
      <c r="C333" s="43"/>
      <c r="D333" s="43"/>
      <c r="E333" s="14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</row>
    <row r="334" spans="1:21" x14ac:dyDescent="0.25">
      <c r="A334" s="43"/>
      <c r="B334" s="43"/>
      <c r="C334" s="43"/>
      <c r="D334" s="43"/>
      <c r="E334" s="14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</row>
    <row r="335" spans="1:21" x14ac:dyDescent="0.25">
      <c r="A335" s="43"/>
      <c r="B335" s="43"/>
      <c r="C335" s="43"/>
      <c r="D335" s="43"/>
      <c r="E335" s="14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</row>
    <row r="336" spans="1:21" x14ac:dyDescent="0.25">
      <c r="A336" s="43"/>
      <c r="B336" s="43"/>
      <c r="C336" s="43"/>
      <c r="D336" s="43"/>
      <c r="E336" s="14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</row>
    <row r="337" spans="1:21" x14ac:dyDescent="0.25">
      <c r="A337" s="43"/>
      <c r="B337" s="43"/>
      <c r="C337" s="43"/>
      <c r="D337" s="43"/>
      <c r="E337" s="14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</row>
    <row r="338" spans="1:21" x14ac:dyDescent="0.25">
      <c r="A338" s="43"/>
      <c r="B338" s="43"/>
      <c r="C338" s="43"/>
      <c r="D338" s="43"/>
      <c r="E338" s="14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</row>
    <row r="339" spans="1:21" x14ac:dyDescent="0.25">
      <c r="A339" s="43"/>
      <c r="B339" s="43"/>
      <c r="C339" s="43"/>
      <c r="D339" s="43"/>
      <c r="E339" s="14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</row>
    <row r="340" spans="1:21" x14ac:dyDescent="0.25">
      <c r="A340" s="43"/>
      <c r="B340" s="43"/>
      <c r="C340" s="43"/>
      <c r="D340" s="43"/>
      <c r="E340" s="14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</row>
    <row r="341" spans="1:21" x14ac:dyDescent="0.25">
      <c r="A341" s="43"/>
      <c r="B341" s="43"/>
      <c r="C341" s="43"/>
      <c r="D341" s="43"/>
      <c r="E341" s="14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</row>
    <row r="342" spans="1:21" x14ac:dyDescent="0.25">
      <c r="A342" s="43"/>
      <c r="B342" s="43"/>
      <c r="C342" s="43"/>
      <c r="D342" s="43"/>
      <c r="E342" s="14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</row>
    <row r="343" spans="1:21" x14ac:dyDescent="0.25">
      <c r="A343" s="43"/>
      <c r="B343" s="43"/>
      <c r="C343" s="43"/>
      <c r="D343" s="43"/>
      <c r="E343" s="14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</row>
    <row r="344" spans="1:21" x14ac:dyDescent="0.25">
      <c r="A344" s="43"/>
      <c r="B344" s="43"/>
      <c r="C344" s="43"/>
      <c r="D344" s="43"/>
      <c r="E344" s="14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</row>
    <row r="345" spans="1:21" x14ac:dyDescent="0.25">
      <c r="A345" s="43"/>
      <c r="B345" s="43"/>
      <c r="C345" s="43"/>
      <c r="D345" s="43"/>
      <c r="E345" s="14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</row>
    <row r="346" spans="1:21" x14ac:dyDescent="0.25">
      <c r="A346" s="43"/>
      <c r="B346" s="43"/>
      <c r="C346" s="43"/>
      <c r="D346" s="43"/>
      <c r="E346" s="14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</row>
    <row r="347" spans="1:21" x14ac:dyDescent="0.25">
      <c r="A347" s="43"/>
      <c r="B347" s="43"/>
      <c r="C347" s="43"/>
      <c r="D347" s="43"/>
      <c r="E347" s="14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</row>
    <row r="348" spans="1:21" x14ac:dyDescent="0.25">
      <c r="A348" s="43"/>
      <c r="B348" s="43"/>
      <c r="C348" s="43"/>
      <c r="D348" s="43"/>
      <c r="E348" s="14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</row>
    <row r="349" spans="1:21" x14ac:dyDescent="0.25">
      <c r="A349" s="43"/>
      <c r="B349" s="43"/>
      <c r="C349" s="43"/>
      <c r="D349" s="43"/>
      <c r="E349" s="14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</row>
    <row r="350" spans="1:21" x14ac:dyDescent="0.25">
      <c r="A350" s="43"/>
      <c r="B350" s="43"/>
      <c r="C350" s="43"/>
      <c r="D350" s="43"/>
      <c r="E350" s="14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</row>
    <row r="351" spans="1:21" x14ac:dyDescent="0.25">
      <c r="A351" s="43"/>
      <c r="B351" s="43"/>
      <c r="C351" s="43"/>
      <c r="D351" s="43"/>
      <c r="E351" s="14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</row>
    <row r="352" spans="1:21" x14ac:dyDescent="0.25">
      <c r="A352" s="43"/>
      <c r="B352" s="43"/>
      <c r="C352" s="43"/>
      <c r="D352" s="43"/>
      <c r="E352" s="14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</row>
    <row r="353" spans="1:21" x14ac:dyDescent="0.25">
      <c r="A353" s="43"/>
      <c r="B353" s="43"/>
      <c r="C353" s="43"/>
      <c r="D353" s="43"/>
      <c r="E353" s="14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</row>
    <row r="354" spans="1:21" x14ac:dyDescent="0.25">
      <c r="A354" s="43"/>
      <c r="B354" s="43"/>
      <c r="C354" s="43"/>
      <c r="D354" s="43"/>
      <c r="E354" s="14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</row>
    <row r="355" spans="1:21" x14ac:dyDescent="0.25">
      <c r="A355" s="43"/>
      <c r="B355" s="43"/>
      <c r="C355" s="43"/>
      <c r="D355" s="43"/>
      <c r="E355" s="14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</row>
    <row r="356" spans="1:21" x14ac:dyDescent="0.25">
      <c r="A356" s="43"/>
      <c r="B356" s="43"/>
      <c r="C356" s="43"/>
      <c r="D356" s="43"/>
      <c r="E356" s="14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</row>
    <row r="357" spans="1:21" x14ac:dyDescent="0.25">
      <c r="A357" s="43"/>
      <c r="B357" s="43"/>
      <c r="C357" s="43"/>
      <c r="D357" s="43"/>
      <c r="E357" s="14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</row>
    <row r="358" spans="1:21" x14ac:dyDescent="0.25">
      <c r="A358" s="43"/>
      <c r="B358" s="43"/>
      <c r="C358" s="43"/>
      <c r="D358" s="43"/>
      <c r="E358" s="14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</row>
    <row r="359" spans="1:21" x14ac:dyDescent="0.25">
      <c r="A359" s="43"/>
      <c r="B359" s="43"/>
      <c r="C359" s="43"/>
      <c r="D359" s="43"/>
      <c r="E359" s="14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</row>
    <row r="360" spans="1:21" x14ac:dyDescent="0.25">
      <c r="A360" s="43"/>
      <c r="B360" s="43"/>
      <c r="C360" s="43"/>
      <c r="D360" s="43"/>
      <c r="E360" s="14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</row>
    <row r="361" spans="1:21" x14ac:dyDescent="0.25">
      <c r="A361" s="43"/>
      <c r="B361" s="43"/>
      <c r="C361" s="43"/>
      <c r="D361" s="43"/>
      <c r="E361" s="14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</row>
    <row r="362" spans="1:21" x14ac:dyDescent="0.25">
      <c r="A362" s="43"/>
      <c r="B362" s="43"/>
      <c r="C362" s="43"/>
      <c r="D362" s="43"/>
      <c r="E362" s="14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</row>
    <row r="363" spans="1:21" x14ac:dyDescent="0.25">
      <c r="A363" s="43"/>
      <c r="B363" s="43"/>
      <c r="C363" s="43"/>
      <c r="D363" s="43"/>
      <c r="E363" s="14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</row>
    <row r="364" spans="1:21" x14ac:dyDescent="0.25">
      <c r="A364" s="43"/>
      <c r="B364" s="43"/>
      <c r="C364" s="43"/>
      <c r="D364" s="43"/>
      <c r="E364" s="14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</row>
    <row r="365" spans="1:21" x14ac:dyDescent="0.25">
      <c r="A365" s="43"/>
      <c r="B365" s="43"/>
      <c r="C365" s="43"/>
      <c r="D365" s="43"/>
      <c r="E365" s="14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</row>
    <row r="366" spans="1:21" x14ac:dyDescent="0.25">
      <c r="A366" s="43"/>
      <c r="B366" s="43"/>
      <c r="C366" s="43"/>
      <c r="D366" s="43"/>
      <c r="E366" s="14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</row>
    <row r="367" spans="1:21" x14ac:dyDescent="0.25">
      <c r="A367" s="43"/>
      <c r="B367" s="43"/>
      <c r="C367" s="43"/>
      <c r="D367" s="43"/>
      <c r="E367" s="14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</row>
    <row r="368" spans="1:21" x14ac:dyDescent="0.25">
      <c r="A368" s="43"/>
      <c r="B368" s="43"/>
      <c r="C368" s="43"/>
      <c r="D368" s="43"/>
      <c r="E368" s="14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</row>
    <row r="369" spans="1:21" x14ac:dyDescent="0.25">
      <c r="A369" s="43"/>
      <c r="B369" s="43"/>
      <c r="C369" s="43"/>
      <c r="D369" s="43"/>
      <c r="E369" s="14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</row>
    <row r="370" spans="1:21" x14ac:dyDescent="0.25">
      <c r="A370" s="43"/>
      <c r="B370" s="43"/>
      <c r="C370" s="43"/>
      <c r="D370" s="43"/>
      <c r="E370" s="14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</row>
    <row r="371" spans="1:21" x14ac:dyDescent="0.25">
      <c r="A371" s="43"/>
      <c r="B371" s="43"/>
      <c r="C371" s="43"/>
      <c r="D371" s="43"/>
      <c r="E371" s="14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</row>
    <row r="372" spans="1:21" x14ac:dyDescent="0.25">
      <c r="A372" s="43"/>
      <c r="B372" s="43"/>
      <c r="C372" s="43"/>
      <c r="D372" s="43"/>
      <c r="E372" s="14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</row>
    <row r="373" spans="1:21" x14ac:dyDescent="0.25">
      <c r="A373" s="43"/>
      <c r="B373" s="43"/>
      <c r="C373" s="43"/>
      <c r="D373" s="43"/>
      <c r="E373" s="14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</row>
    <row r="374" spans="1:21" x14ac:dyDescent="0.25">
      <c r="A374" s="43"/>
      <c r="B374" s="43"/>
      <c r="C374" s="43"/>
      <c r="D374" s="43"/>
      <c r="E374" s="14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</row>
    <row r="375" spans="1:21" x14ac:dyDescent="0.25">
      <c r="A375" s="43"/>
      <c r="B375" s="43"/>
      <c r="C375" s="43"/>
      <c r="D375" s="43"/>
      <c r="E375" s="14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</row>
    <row r="376" spans="1:21" x14ac:dyDescent="0.25">
      <c r="A376" s="43"/>
      <c r="B376" s="43"/>
      <c r="C376" s="43"/>
      <c r="D376" s="43"/>
      <c r="E376" s="14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</row>
    <row r="377" spans="1:21" x14ac:dyDescent="0.25">
      <c r="A377" s="43"/>
      <c r="B377" s="43"/>
      <c r="C377" s="43"/>
      <c r="D377" s="43"/>
      <c r="E377" s="14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</row>
    <row r="378" spans="1:21" x14ac:dyDescent="0.25">
      <c r="A378" s="43"/>
      <c r="B378" s="43"/>
      <c r="C378" s="43"/>
      <c r="D378" s="43"/>
      <c r="E378" s="14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</row>
    <row r="379" spans="1:21" x14ac:dyDescent="0.25">
      <c r="A379" s="43"/>
      <c r="B379" s="43"/>
      <c r="C379" s="43"/>
      <c r="D379" s="43"/>
      <c r="E379" s="14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</row>
    <row r="380" spans="1:21" x14ac:dyDescent="0.25">
      <c r="A380" s="43"/>
      <c r="B380" s="43"/>
      <c r="C380" s="43"/>
      <c r="D380" s="43"/>
      <c r="E380" s="14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</row>
    <row r="381" spans="1:21" x14ac:dyDescent="0.25">
      <c r="A381" s="43"/>
      <c r="B381" s="43"/>
      <c r="C381" s="43"/>
      <c r="D381" s="43"/>
      <c r="E381" s="14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</row>
    <row r="382" spans="1:21" x14ac:dyDescent="0.25">
      <c r="A382" s="43"/>
      <c r="B382" s="43"/>
      <c r="C382" s="43"/>
      <c r="D382" s="43"/>
      <c r="E382" s="14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</row>
    <row r="383" spans="1:21" x14ac:dyDescent="0.25">
      <c r="A383" s="43"/>
      <c r="B383" s="43"/>
      <c r="C383" s="43"/>
      <c r="D383" s="43"/>
      <c r="E383" s="14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</row>
    <row r="384" spans="1:21" x14ac:dyDescent="0.25">
      <c r="A384" s="43"/>
      <c r="B384" s="43"/>
      <c r="C384" s="43"/>
      <c r="D384" s="43"/>
      <c r="E384" s="14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</row>
    <row r="385" spans="1:21" x14ac:dyDescent="0.25">
      <c r="A385" s="43"/>
      <c r="B385" s="43"/>
      <c r="C385" s="43"/>
      <c r="D385" s="43"/>
      <c r="E385" s="14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</row>
    <row r="386" spans="1:21" x14ac:dyDescent="0.25">
      <c r="A386" s="43"/>
      <c r="B386" s="43"/>
      <c r="C386" s="43"/>
      <c r="D386" s="43"/>
      <c r="E386" s="14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</row>
    <row r="387" spans="1:21" x14ac:dyDescent="0.25">
      <c r="A387" s="43"/>
      <c r="B387" s="43"/>
      <c r="C387" s="43"/>
      <c r="D387" s="43"/>
      <c r="E387" s="14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</row>
    <row r="388" spans="1:21" x14ac:dyDescent="0.25">
      <c r="A388" s="43"/>
      <c r="B388" s="43"/>
      <c r="C388" s="43"/>
      <c r="D388" s="43"/>
      <c r="E388" s="14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</row>
    <row r="389" spans="1:21" x14ac:dyDescent="0.25">
      <c r="A389" s="43"/>
      <c r="B389" s="43"/>
      <c r="C389" s="43"/>
      <c r="D389" s="43"/>
      <c r="E389" s="14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</row>
    <row r="390" spans="1:21" x14ac:dyDescent="0.25">
      <c r="A390" s="43"/>
      <c r="B390" s="43"/>
      <c r="C390" s="43"/>
      <c r="D390" s="43"/>
      <c r="E390" s="14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</row>
    <row r="391" spans="1:21" x14ac:dyDescent="0.25">
      <c r="A391" s="43"/>
      <c r="B391" s="43"/>
      <c r="C391" s="43"/>
      <c r="D391" s="43"/>
      <c r="E391" s="14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</row>
    <row r="392" spans="1:21" x14ac:dyDescent="0.25">
      <c r="A392" s="43"/>
      <c r="B392" s="43"/>
      <c r="C392" s="43"/>
      <c r="D392" s="43"/>
      <c r="E392" s="14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</row>
    <row r="393" spans="1:21" x14ac:dyDescent="0.25">
      <c r="A393" s="43"/>
      <c r="B393" s="43"/>
      <c r="C393" s="43"/>
      <c r="D393" s="43"/>
      <c r="E393" s="14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</row>
    <row r="394" spans="1:21" x14ac:dyDescent="0.25">
      <c r="A394" s="43"/>
      <c r="B394" s="43"/>
      <c r="C394" s="43"/>
      <c r="D394" s="43"/>
      <c r="E394" s="14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</row>
    <row r="395" spans="1:21" x14ac:dyDescent="0.25">
      <c r="A395" s="43"/>
      <c r="B395" s="43"/>
      <c r="C395" s="43"/>
      <c r="D395" s="43"/>
      <c r="E395" s="14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</row>
    <row r="396" spans="1:21" x14ac:dyDescent="0.25">
      <c r="A396" s="43"/>
      <c r="B396" s="43"/>
      <c r="C396" s="43"/>
      <c r="D396" s="43"/>
      <c r="E396" s="14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</row>
    <row r="397" spans="1:21" x14ac:dyDescent="0.25">
      <c r="A397" s="43"/>
      <c r="B397" s="43"/>
      <c r="C397" s="43"/>
      <c r="D397" s="43"/>
      <c r="E397" s="14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</row>
    <row r="398" spans="1:21" x14ac:dyDescent="0.25">
      <c r="A398" s="43"/>
      <c r="B398" s="43"/>
      <c r="C398" s="43"/>
      <c r="D398" s="43"/>
      <c r="E398" s="14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</row>
    <row r="399" spans="1:21" x14ac:dyDescent="0.25">
      <c r="A399" s="43"/>
      <c r="B399" s="43"/>
      <c r="C399" s="43"/>
      <c r="D399" s="43"/>
      <c r="E399" s="14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</row>
    <row r="400" spans="1:21" x14ac:dyDescent="0.25">
      <c r="A400" s="43"/>
      <c r="B400" s="43"/>
      <c r="C400" s="43"/>
      <c r="D400" s="43"/>
      <c r="E400" s="14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</row>
    <row r="401" spans="1:21" x14ac:dyDescent="0.25">
      <c r="A401" s="43"/>
      <c r="B401" s="43"/>
      <c r="C401" s="43"/>
      <c r="D401" s="43"/>
      <c r="E401" s="14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</row>
    <row r="402" spans="1:21" x14ac:dyDescent="0.25">
      <c r="A402" s="43"/>
      <c r="B402" s="43"/>
      <c r="C402" s="43"/>
      <c r="D402" s="43"/>
      <c r="E402" s="14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</row>
    <row r="403" spans="1:21" x14ac:dyDescent="0.25">
      <c r="A403" s="43"/>
      <c r="B403" s="43"/>
      <c r="C403" s="43"/>
      <c r="D403" s="43"/>
      <c r="E403" s="14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</row>
    <row r="404" spans="1:21" x14ac:dyDescent="0.25">
      <c r="A404" s="43"/>
      <c r="B404" s="43"/>
      <c r="C404" s="43"/>
      <c r="D404" s="43"/>
      <c r="E404" s="14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</row>
    <row r="405" spans="1:21" x14ac:dyDescent="0.25">
      <c r="A405" s="43"/>
      <c r="B405" s="43"/>
      <c r="C405" s="43"/>
      <c r="D405" s="43"/>
      <c r="E405" s="14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</row>
    <row r="406" spans="1:21" x14ac:dyDescent="0.25">
      <c r="A406" s="43"/>
      <c r="B406" s="43"/>
      <c r="C406" s="43"/>
      <c r="D406" s="43"/>
      <c r="E406" s="14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</row>
    <row r="407" spans="1:21" x14ac:dyDescent="0.25">
      <c r="A407" s="43"/>
      <c r="B407" s="43"/>
      <c r="C407" s="43"/>
      <c r="D407" s="43"/>
      <c r="E407" s="14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</row>
    <row r="408" spans="1:21" x14ac:dyDescent="0.25">
      <c r="A408" s="43"/>
      <c r="B408" s="43"/>
      <c r="C408" s="43"/>
      <c r="D408" s="43"/>
      <c r="E408" s="14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</row>
    <row r="409" spans="1:21" x14ac:dyDescent="0.25">
      <c r="A409" s="43"/>
      <c r="B409" s="43"/>
      <c r="C409" s="43"/>
      <c r="D409" s="43"/>
      <c r="E409" s="14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</row>
    <row r="410" spans="1:21" x14ac:dyDescent="0.25">
      <c r="A410" s="43"/>
      <c r="B410" s="43"/>
      <c r="C410" s="43"/>
      <c r="D410" s="43"/>
      <c r="E410" s="14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</row>
    <row r="411" spans="1:21" x14ac:dyDescent="0.25">
      <c r="A411" s="43"/>
      <c r="B411" s="43"/>
      <c r="C411" s="43"/>
      <c r="D411" s="43"/>
      <c r="E411" s="14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</row>
    <row r="412" spans="1:21" x14ac:dyDescent="0.25">
      <c r="A412" s="43"/>
      <c r="B412" s="43"/>
      <c r="C412" s="43"/>
      <c r="D412" s="43"/>
      <c r="E412" s="14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</row>
    <row r="413" spans="1:21" x14ac:dyDescent="0.25">
      <c r="A413" s="43"/>
      <c r="B413" s="43"/>
      <c r="C413" s="43"/>
      <c r="D413" s="43"/>
      <c r="E413" s="14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</row>
    <row r="414" spans="1:21" x14ac:dyDescent="0.25">
      <c r="A414" s="43"/>
      <c r="B414" s="43"/>
      <c r="C414" s="43"/>
      <c r="D414" s="43"/>
      <c r="E414" s="14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</row>
    <row r="415" spans="1:21" x14ac:dyDescent="0.25">
      <c r="A415" s="43"/>
      <c r="B415" s="43"/>
      <c r="C415" s="43"/>
      <c r="D415" s="43"/>
      <c r="E415" s="14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</row>
    <row r="416" spans="1:21" x14ac:dyDescent="0.25">
      <c r="A416" s="43"/>
      <c r="B416" s="43"/>
      <c r="C416" s="43"/>
      <c r="D416" s="43"/>
      <c r="E416" s="14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</row>
    <row r="417" spans="1:21" x14ac:dyDescent="0.25">
      <c r="A417" s="43"/>
      <c r="B417" s="43"/>
      <c r="C417" s="43"/>
      <c r="D417" s="43"/>
      <c r="E417" s="14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</row>
    <row r="418" spans="1:21" x14ac:dyDescent="0.25">
      <c r="A418" s="43"/>
      <c r="B418" s="43"/>
      <c r="C418" s="43"/>
      <c r="D418" s="43"/>
      <c r="E418" s="14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</row>
    <row r="419" spans="1:21" x14ac:dyDescent="0.25">
      <c r="A419" s="43"/>
      <c r="B419" s="43"/>
      <c r="C419" s="43"/>
      <c r="D419" s="43"/>
      <c r="E419" s="14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</row>
    <row r="420" spans="1:21" x14ac:dyDescent="0.25">
      <c r="A420" s="43"/>
      <c r="B420" s="43"/>
      <c r="C420" s="43"/>
      <c r="D420" s="43"/>
      <c r="E420" s="14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</row>
    <row r="421" spans="1:21" x14ac:dyDescent="0.25">
      <c r="A421" s="43"/>
      <c r="B421" s="43"/>
      <c r="C421" s="43"/>
      <c r="D421" s="43"/>
      <c r="E421" s="14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</row>
    <row r="422" spans="1:21" x14ac:dyDescent="0.25">
      <c r="A422" s="43"/>
      <c r="B422" s="43"/>
      <c r="C422" s="43"/>
      <c r="D422" s="43"/>
      <c r="E422" s="14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</row>
    <row r="423" spans="1:21" x14ac:dyDescent="0.25">
      <c r="A423" s="43"/>
      <c r="B423" s="43"/>
      <c r="C423" s="43"/>
      <c r="D423" s="43"/>
      <c r="E423" s="14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</row>
    <row r="424" spans="1:21" x14ac:dyDescent="0.25">
      <c r="A424" s="43"/>
      <c r="B424" s="43"/>
      <c r="C424" s="43"/>
      <c r="D424" s="43"/>
      <c r="E424" s="14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</row>
    <row r="425" spans="1:21" x14ac:dyDescent="0.25">
      <c r="A425" s="43"/>
      <c r="B425" s="43"/>
      <c r="C425" s="43"/>
      <c r="D425" s="43"/>
      <c r="E425" s="14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</row>
    <row r="426" spans="1:21" x14ac:dyDescent="0.25">
      <c r="A426" s="43"/>
      <c r="B426" s="43"/>
      <c r="C426" s="43"/>
      <c r="D426" s="43"/>
      <c r="E426" s="14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</row>
    <row r="427" spans="1:21" x14ac:dyDescent="0.25">
      <c r="A427" s="43"/>
      <c r="B427" s="43"/>
      <c r="C427" s="43"/>
      <c r="D427" s="43"/>
      <c r="E427" s="14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</row>
    <row r="428" spans="1:21" x14ac:dyDescent="0.25">
      <c r="A428" s="43"/>
      <c r="B428" s="43"/>
      <c r="C428" s="43"/>
      <c r="D428" s="43"/>
      <c r="E428" s="14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</row>
    <row r="429" spans="1:21" x14ac:dyDescent="0.25">
      <c r="A429" s="43"/>
      <c r="B429" s="43"/>
      <c r="C429" s="43"/>
      <c r="D429" s="43"/>
      <c r="E429" s="14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</row>
    <row r="430" spans="1:21" x14ac:dyDescent="0.25">
      <c r="A430" s="43"/>
      <c r="B430" s="43"/>
      <c r="C430" s="43"/>
      <c r="D430" s="43"/>
      <c r="E430" s="14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</row>
    <row r="431" spans="1:21" x14ac:dyDescent="0.25">
      <c r="A431" s="43"/>
      <c r="B431" s="43"/>
      <c r="C431" s="43"/>
      <c r="D431" s="43"/>
      <c r="E431" s="14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</row>
    <row r="432" spans="1:21" x14ac:dyDescent="0.25">
      <c r="A432" s="43"/>
      <c r="B432" s="43"/>
      <c r="C432" s="43"/>
      <c r="D432" s="43"/>
      <c r="E432" s="14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</row>
    <row r="433" spans="1:21" x14ac:dyDescent="0.25">
      <c r="A433" s="43"/>
      <c r="B433" s="43"/>
      <c r="C433" s="43"/>
      <c r="D433" s="43"/>
      <c r="E433" s="14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</row>
    <row r="434" spans="1:21" x14ac:dyDescent="0.25">
      <c r="A434" s="43"/>
      <c r="B434" s="43"/>
      <c r="C434" s="43"/>
      <c r="D434" s="43"/>
      <c r="E434" s="14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</row>
    <row r="435" spans="1:21" x14ac:dyDescent="0.25">
      <c r="A435" s="43"/>
      <c r="B435" s="43"/>
      <c r="C435" s="43"/>
      <c r="D435" s="43"/>
      <c r="E435" s="14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</row>
    <row r="436" spans="1:21" x14ac:dyDescent="0.25">
      <c r="A436" s="43"/>
      <c r="B436" s="43"/>
      <c r="C436" s="43"/>
      <c r="D436" s="43"/>
      <c r="E436" s="14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</row>
    <row r="437" spans="1:21" x14ac:dyDescent="0.25">
      <c r="A437" s="43"/>
      <c r="B437" s="43"/>
      <c r="C437" s="43"/>
      <c r="D437" s="43"/>
      <c r="E437" s="14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</row>
    <row r="438" spans="1:21" x14ac:dyDescent="0.25">
      <c r="A438" s="43"/>
      <c r="B438" s="43"/>
      <c r="C438" s="43"/>
      <c r="D438" s="43"/>
      <c r="E438" s="14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</row>
    <row r="439" spans="1:21" x14ac:dyDescent="0.25">
      <c r="A439" s="43"/>
      <c r="B439" s="43"/>
      <c r="C439" s="43"/>
      <c r="D439" s="43"/>
      <c r="E439" s="14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</row>
    <row r="440" spans="1:21" x14ac:dyDescent="0.25">
      <c r="A440" s="43"/>
      <c r="B440" s="43"/>
      <c r="C440" s="43"/>
      <c r="D440" s="43"/>
      <c r="E440" s="14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</row>
    <row r="441" spans="1:21" x14ac:dyDescent="0.25">
      <c r="A441" s="43"/>
      <c r="B441" s="43"/>
      <c r="C441" s="43"/>
      <c r="D441" s="43"/>
      <c r="E441" s="14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</row>
    <row r="442" spans="1:21" x14ac:dyDescent="0.25">
      <c r="A442" s="43"/>
      <c r="B442" s="43"/>
      <c r="C442" s="43"/>
      <c r="D442" s="43"/>
      <c r="E442" s="14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</row>
    <row r="443" spans="1:21" x14ac:dyDescent="0.25">
      <c r="A443" s="43"/>
      <c r="B443" s="43"/>
      <c r="C443" s="43"/>
      <c r="D443" s="43"/>
      <c r="E443" s="14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</row>
    <row r="444" spans="1:21" x14ac:dyDescent="0.25">
      <c r="A444" s="43"/>
      <c r="B444" s="43"/>
      <c r="C444" s="43"/>
      <c r="D444" s="43"/>
      <c r="E444" s="14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</row>
    <row r="445" spans="1:21" x14ac:dyDescent="0.25">
      <c r="A445" s="43"/>
      <c r="B445" s="43"/>
      <c r="C445" s="43"/>
      <c r="D445" s="43"/>
      <c r="E445" s="14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</row>
    <row r="446" spans="1:21" x14ac:dyDescent="0.25">
      <c r="A446" s="43"/>
      <c r="B446" s="43"/>
      <c r="C446" s="43"/>
      <c r="D446" s="43"/>
      <c r="E446" s="14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</row>
    <row r="447" spans="1:21" x14ac:dyDescent="0.25">
      <c r="A447" s="43"/>
      <c r="B447" s="43"/>
      <c r="C447" s="43"/>
      <c r="D447" s="43"/>
      <c r="E447" s="14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</row>
    <row r="448" spans="1:21" x14ac:dyDescent="0.25">
      <c r="A448" s="43"/>
      <c r="B448" s="43"/>
      <c r="C448" s="43"/>
      <c r="D448" s="43"/>
      <c r="E448" s="14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</row>
    <row r="449" spans="1:21" x14ac:dyDescent="0.25">
      <c r="A449" s="43"/>
      <c r="B449" s="43"/>
      <c r="C449" s="43"/>
      <c r="D449" s="43"/>
      <c r="E449" s="14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</row>
    <row r="450" spans="1:21" x14ac:dyDescent="0.25">
      <c r="A450" s="43"/>
      <c r="B450" s="43"/>
      <c r="C450" s="43"/>
      <c r="D450" s="43"/>
      <c r="E450" s="14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</row>
    <row r="451" spans="1:21" x14ac:dyDescent="0.25">
      <c r="A451" s="43"/>
      <c r="B451" s="43"/>
      <c r="C451" s="43"/>
      <c r="D451" s="43"/>
      <c r="E451" s="14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</row>
    <row r="452" spans="1:21" x14ac:dyDescent="0.25">
      <c r="A452" s="43"/>
      <c r="B452" s="43"/>
      <c r="C452" s="43"/>
      <c r="D452" s="43"/>
      <c r="E452" s="14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</row>
    <row r="453" spans="1:21" x14ac:dyDescent="0.25">
      <c r="A453" s="43"/>
      <c r="B453" s="43"/>
      <c r="C453" s="43"/>
      <c r="D453" s="43"/>
      <c r="E453" s="14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</row>
    <row r="454" spans="1:21" x14ac:dyDescent="0.25">
      <c r="A454" s="43"/>
      <c r="B454" s="43"/>
      <c r="C454" s="43"/>
      <c r="D454" s="43"/>
      <c r="E454" s="14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</row>
    <row r="455" spans="1:21" x14ac:dyDescent="0.25">
      <c r="A455" s="43"/>
      <c r="B455" s="43"/>
      <c r="C455" s="43"/>
      <c r="D455" s="43"/>
      <c r="E455" s="14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</row>
    <row r="456" spans="1:21" x14ac:dyDescent="0.25">
      <c r="A456" s="43"/>
      <c r="B456" s="43"/>
      <c r="C456" s="43"/>
      <c r="D456" s="43"/>
      <c r="E456" s="14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</row>
    <row r="457" spans="1:21" x14ac:dyDescent="0.25">
      <c r="A457" s="43"/>
      <c r="B457" s="43"/>
      <c r="C457" s="43"/>
      <c r="D457" s="43"/>
      <c r="E457" s="14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</row>
    <row r="458" spans="1:21" x14ac:dyDescent="0.25">
      <c r="A458" s="43"/>
      <c r="B458" s="43"/>
      <c r="C458" s="43"/>
      <c r="D458" s="43"/>
      <c r="E458" s="14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</row>
    <row r="459" spans="1:21" x14ac:dyDescent="0.25">
      <c r="A459" s="43"/>
      <c r="B459" s="43"/>
      <c r="C459" s="43"/>
      <c r="D459" s="43"/>
      <c r="E459" s="14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</row>
    <row r="460" spans="1:21" x14ac:dyDescent="0.25">
      <c r="A460" s="43"/>
      <c r="B460" s="43"/>
      <c r="C460" s="43"/>
      <c r="D460" s="43"/>
      <c r="E460" s="14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</row>
    <row r="461" spans="1:21" x14ac:dyDescent="0.25">
      <c r="A461" s="43"/>
      <c r="B461" s="43"/>
      <c r="C461" s="43"/>
      <c r="D461" s="43"/>
      <c r="E461" s="14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</row>
    <row r="462" spans="1:21" x14ac:dyDescent="0.25">
      <c r="A462" s="43"/>
      <c r="B462" s="43"/>
      <c r="C462" s="43"/>
      <c r="D462" s="43"/>
      <c r="E462" s="14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</row>
    <row r="463" spans="1:21" x14ac:dyDescent="0.25">
      <c r="A463" s="43"/>
      <c r="B463" s="43"/>
      <c r="C463" s="43"/>
      <c r="D463" s="43"/>
      <c r="E463" s="14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</row>
    <row r="464" spans="1:21" x14ac:dyDescent="0.25">
      <c r="A464" s="43"/>
      <c r="B464" s="43"/>
      <c r="C464" s="43"/>
      <c r="D464" s="43"/>
      <c r="E464" s="14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</row>
    <row r="465" spans="1:21" x14ac:dyDescent="0.25">
      <c r="A465" s="43"/>
      <c r="B465" s="43"/>
      <c r="C465" s="43"/>
      <c r="D465" s="43"/>
      <c r="E465" s="14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</row>
    <row r="466" spans="1:21" x14ac:dyDescent="0.25">
      <c r="A466" s="43"/>
      <c r="B466" s="43"/>
      <c r="C466" s="43"/>
      <c r="D466" s="43"/>
      <c r="E466" s="14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</row>
    <row r="467" spans="1:21" x14ac:dyDescent="0.25">
      <c r="A467" s="43"/>
      <c r="B467" s="43"/>
      <c r="C467" s="43"/>
      <c r="D467" s="43"/>
      <c r="E467" s="14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</row>
    <row r="468" spans="1:21" x14ac:dyDescent="0.25">
      <c r="A468" s="43"/>
      <c r="B468" s="43"/>
      <c r="C468" s="43"/>
      <c r="D468" s="43"/>
      <c r="E468" s="14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</row>
    <row r="469" spans="1:21" x14ac:dyDescent="0.25">
      <c r="A469" s="43"/>
      <c r="B469" s="43"/>
      <c r="C469" s="43"/>
      <c r="D469" s="43"/>
      <c r="E469" s="14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</row>
    <row r="470" spans="1:21" x14ac:dyDescent="0.25">
      <c r="A470" s="43"/>
      <c r="B470" s="43"/>
      <c r="C470" s="43"/>
      <c r="D470" s="43"/>
      <c r="E470" s="14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</row>
    <row r="471" spans="1:21" x14ac:dyDescent="0.25">
      <c r="A471" s="43"/>
      <c r="B471" s="43"/>
      <c r="C471" s="43"/>
      <c r="D471" s="43"/>
      <c r="E471" s="14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</row>
    <row r="472" spans="1:21" x14ac:dyDescent="0.25">
      <c r="A472" s="43"/>
      <c r="B472" s="43"/>
      <c r="C472" s="43"/>
      <c r="D472" s="43"/>
      <c r="E472" s="14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</row>
    <row r="473" spans="1:21" x14ac:dyDescent="0.25">
      <c r="A473" s="43"/>
      <c r="B473" s="43"/>
      <c r="C473" s="43"/>
      <c r="D473" s="43"/>
      <c r="E473" s="14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</row>
    <row r="474" spans="1:21" x14ac:dyDescent="0.25">
      <c r="A474" s="43"/>
      <c r="B474" s="43"/>
      <c r="C474" s="43"/>
      <c r="D474" s="43"/>
      <c r="E474" s="14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</row>
    <row r="475" spans="1:21" x14ac:dyDescent="0.25">
      <c r="A475" s="43"/>
      <c r="B475" s="43"/>
      <c r="C475" s="43"/>
      <c r="D475" s="43"/>
      <c r="E475" s="14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</row>
    <row r="476" spans="1:21" x14ac:dyDescent="0.25">
      <c r="A476" s="43"/>
      <c r="B476" s="43"/>
      <c r="C476" s="43"/>
      <c r="D476" s="43"/>
      <c r="E476" s="14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</row>
    <row r="477" spans="1:21" x14ac:dyDescent="0.25">
      <c r="A477" s="43"/>
      <c r="B477" s="43"/>
      <c r="C477" s="43"/>
      <c r="D477" s="43"/>
      <c r="E477" s="14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</row>
    <row r="478" spans="1:21" x14ac:dyDescent="0.25">
      <c r="A478" s="43"/>
      <c r="B478" s="43"/>
      <c r="C478" s="43"/>
      <c r="D478" s="43"/>
      <c r="E478" s="14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</row>
    <row r="479" spans="1:21" x14ac:dyDescent="0.25">
      <c r="A479" s="43"/>
      <c r="B479" s="43"/>
      <c r="C479" s="43"/>
      <c r="D479" s="43"/>
      <c r="E479" s="14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</row>
    <row r="480" spans="1:21" x14ac:dyDescent="0.25">
      <c r="A480" s="43"/>
      <c r="B480" s="43"/>
      <c r="C480" s="43"/>
      <c r="D480" s="43"/>
      <c r="E480" s="14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</row>
    <row r="481" spans="1:21" x14ac:dyDescent="0.25">
      <c r="A481" s="43"/>
      <c r="B481" s="43"/>
      <c r="C481" s="43"/>
      <c r="D481" s="43"/>
      <c r="E481" s="14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</row>
    <row r="482" spans="1:21" x14ac:dyDescent="0.25">
      <c r="A482" s="43"/>
      <c r="B482" s="43"/>
      <c r="C482" s="43"/>
      <c r="D482" s="43"/>
      <c r="E482" s="14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</row>
    <row r="483" spans="1:21" x14ac:dyDescent="0.25">
      <c r="A483" s="43"/>
      <c r="B483" s="43"/>
      <c r="C483" s="43"/>
      <c r="D483" s="43"/>
      <c r="E483" s="14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</row>
    <row r="484" spans="1:21" x14ac:dyDescent="0.25">
      <c r="A484" s="43"/>
      <c r="B484" s="43"/>
      <c r="C484" s="43"/>
      <c r="D484" s="43"/>
      <c r="E484" s="14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</row>
    <row r="485" spans="1:21" x14ac:dyDescent="0.25">
      <c r="A485" s="43"/>
      <c r="B485" s="43"/>
      <c r="C485" s="43"/>
      <c r="D485" s="43"/>
      <c r="E485" s="14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</row>
    <row r="486" spans="1:21" x14ac:dyDescent="0.25">
      <c r="A486" s="43"/>
      <c r="B486" s="43"/>
      <c r="C486" s="43"/>
      <c r="D486" s="43"/>
      <c r="E486" s="14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</row>
    <row r="487" spans="1:21" x14ac:dyDescent="0.25">
      <c r="A487" s="43"/>
      <c r="B487" s="43"/>
      <c r="C487" s="43"/>
      <c r="D487" s="43"/>
      <c r="E487" s="14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</row>
    <row r="488" spans="1:21" x14ac:dyDescent="0.25">
      <c r="A488" s="43"/>
      <c r="B488" s="43"/>
      <c r="C488" s="43"/>
      <c r="D488" s="43"/>
      <c r="E488" s="14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</row>
    <row r="489" spans="1:21" x14ac:dyDescent="0.25">
      <c r="A489" s="43"/>
      <c r="B489" s="43"/>
      <c r="C489" s="43"/>
      <c r="D489" s="43"/>
      <c r="E489" s="14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</row>
    <row r="490" spans="1:21" x14ac:dyDescent="0.25">
      <c r="A490" s="43"/>
      <c r="B490" s="43"/>
      <c r="C490" s="43"/>
      <c r="D490" s="43"/>
      <c r="E490" s="14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</row>
    <row r="491" spans="1:21" x14ac:dyDescent="0.25">
      <c r="A491" s="43"/>
      <c r="B491" s="43"/>
      <c r="C491" s="43"/>
      <c r="D491" s="43"/>
      <c r="E491" s="14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</row>
    <row r="492" spans="1:21" x14ac:dyDescent="0.25">
      <c r="A492" s="43"/>
      <c r="B492" s="43"/>
      <c r="C492" s="43"/>
      <c r="D492" s="43"/>
      <c r="E492" s="14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</row>
    <row r="493" spans="1:21" x14ac:dyDescent="0.25">
      <c r="A493" s="43"/>
      <c r="B493" s="43"/>
      <c r="C493" s="43"/>
      <c r="D493" s="43"/>
      <c r="E493" s="14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</row>
    <row r="494" spans="1:21" x14ac:dyDescent="0.25">
      <c r="A494" s="43"/>
      <c r="B494" s="43"/>
      <c r="C494" s="43"/>
      <c r="D494" s="43"/>
      <c r="E494" s="14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</row>
    <row r="495" spans="1:21" x14ac:dyDescent="0.25">
      <c r="A495" s="43"/>
      <c r="B495" s="43"/>
      <c r="C495" s="43"/>
      <c r="D495" s="43"/>
      <c r="E495" s="14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</row>
    <row r="496" spans="1:21" x14ac:dyDescent="0.25">
      <c r="A496" s="43"/>
      <c r="B496" s="43"/>
      <c r="C496" s="43"/>
      <c r="D496" s="43"/>
      <c r="E496" s="14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</row>
    <row r="497" spans="1:21" x14ac:dyDescent="0.25">
      <c r="A497" s="43"/>
      <c r="B497" s="43"/>
      <c r="C497" s="43"/>
      <c r="D497" s="43"/>
      <c r="E497" s="14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</row>
    <row r="498" spans="1:21" x14ac:dyDescent="0.25">
      <c r="A498" s="43"/>
      <c r="B498" s="43"/>
      <c r="C498" s="43"/>
      <c r="D498" s="43"/>
      <c r="E498" s="14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</row>
    <row r="499" spans="1:21" x14ac:dyDescent="0.25">
      <c r="A499" s="43"/>
      <c r="B499" s="43"/>
      <c r="C499" s="43"/>
      <c r="D499" s="43"/>
      <c r="E499" s="14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</row>
    <row r="500" spans="1:21" x14ac:dyDescent="0.25">
      <c r="A500" s="43"/>
      <c r="B500" s="43"/>
      <c r="C500" s="43"/>
      <c r="D500" s="43"/>
      <c r="E500" s="14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</row>
    <row r="501" spans="1:21" x14ac:dyDescent="0.25">
      <c r="A501" s="43"/>
      <c r="B501" s="43"/>
      <c r="C501" s="43"/>
      <c r="D501" s="43"/>
      <c r="E501" s="14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</row>
    <row r="502" spans="1:21" x14ac:dyDescent="0.25">
      <c r="A502" s="43"/>
      <c r="B502" s="43"/>
      <c r="C502" s="43"/>
      <c r="D502" s="43"/>
      <c r="E502" s="14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</row>
    <row r="503" spans="1:21" x14ac:dyDescent="0.25">
      <c r="A503" s="43"/>
      <c r="B503" s="43"/>
      <c r="C503" s="43"/>
      <c r="D503" s="43"/>
      <c r="E503" s="14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</row>
    <row r="504" spans="1:21" x14ac:dyDescent="0.25">
      <c r="A504" s="43"/>
      <c r="B504" s="43"/>
      <c r="C504" s="43"/>
      <c r="D504" s="43"/>
      <c r="E504" s="14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</row>
    <row r="505" spans="1:21" x14ac:dyDescent="0.25">
      <c r="A505" s="43"/>
      <c r="B505" s="43"/>
      <c r="C505" s="43"/>
      <c r="D505" s="43"/>
      <c r="E505" s="14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</row>
    <row r="506" spans="1:21" x14ac:dyDescent="0.25">
      <c r="A506" s="43"/>
      <c r="B506" s="43"/>
      <c r="C506" s="43"/>
      <c r="D506" s="43"/>
      <c r="E506" s="14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</row>
    <row r="507" spans="1:21" x14ac:dyDescent="0.25">
      <c r="A507" s="43"/>
      <c r="B507" s="43"/>
      <c r="C507" s="43"/>
      <c r="D507" s="43"/>
      <c r="E507" s="14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</row>
    <row r="508" spans="1:21" x14ac:dyDescent="0.25">
      <c r="A508" s="43"/>
      <c r="B508" s="43"/>
      <c r="C508" s="43"/>
      <c r="D508" s="43"/>
      <c r="E508" s="14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</row>
    <row r="509" spans="1:21" x14ac:dyDescent="0.25">
      <c r="A509" s="43"/>
      <c r="B509" s="43"/>
      <c r="C509" s="43"/>
      <c r="D509" s="43"/>
      <c r="E509" s="14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</row>
    <row r="510" spans="1:21" x14ac:dyDescent="0.25">
      <c r="A510" s="43"/>
      <c r="B510" s="43"/>
      <c r="C510" s="43"/>
      <c r="D510" s="43"/>
      <c r="E510" s="14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</row>
    <row r="511" spans="1:21" x14ac:dyDescent="0.25">
      <c r="A511" s="43"/>
      <c r="B511" s="43"/>
      <c r="C511" s="43"/>
      <c r="D511" s="43"/>
      <c r="E511" s="14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</row>
    <row r="512" spans="1:21" x14ac:dyDescent="0.25">
      <c r="A512" s="43"/>
      <c r="B512" s="43"/>
      <c r="C512" s="43"/>
      <c r="D512" s="43"/>
      <c r="E512" s="14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</row>
    <row r="513" spans="1:21" x14ac:dyDescent="0.25">
      <c r="A513" s="43"/>
      <c r="B513" s="43"/>
      <c r="C513" s="43"/>
      <c r="D513" s="43"/>
      <c r="E513" s="14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</row>
    <row r="514" spans="1:21" x14ac:dyDescent="0.25">
      <c r="A514" s="43"/>
      <c r="B514" s="43"/>
      <c r="C514" s="43"/>
      <c r="D514" s="43"/>
      <c r="E514" s="14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</row>
    <row r="515" spans="1:21" x14ac:dyDescent="0.25">
      <c r="A515" s="43"/>
      <c r="B515" s="43"/>
      <c r="C515" s="43"/>
      <c r="D515" s="43"/>
      <c r="E515" s="14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</row>
    <row r="516" spans="1:21" x14ac:dyDescent="0.25">
      <c r="A516" s="43"/>
      <c r="B516" s="43"/>
      <c r="C516" s="43"/>
      <c r="D516" s="43"/>
      <c r="E516" s="14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</row>
    <row r="517" spans="1:21" x14ac:dyDescent="0.25">
      <c r="A517" s="43"/>
      <c r="B517" s="43"/>
      <c r="C517" s="43"/>
      <c r="D517" s="43"/>
      <c r="E517" s="14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</row>
    <row r="518" spans="1:21" x14ac:dyDescent="0.25">
      <c r="A518" s="43"/>
      <c r="B518" s="43"/>
      <c r="C518" s="43"/>
      <c r="D518" s="43"/>
      <c r="E518" s="14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</row>
    <row r="519" spans="1:21" x14ac:dyDescent="0.25">
      <c r="A519" s="43"/>
      <c r="B519" s="43"/>
      <c r="C519" s="43"/>
      <c r="D519" s="43"/>
      <c r="E519" s="14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</row>
    <row r="520" spans="1:21" x14ac:dyDescent="0.25">
      <c r="A520" s="43"/>
      <c r="B520" s="43"/>
      <c r="C520" s="43"/>
      <c r="D520" s="43"/>
      <c r="E520" s="14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</row>
    <row r="521" spans="1:21" x14ac:dyDescent="0.25">
      <c r="A521" s="43"/>
      <c r="B521" s="43"/>
      <c r="C521" s="43"/>
      <c r="D521" s="43"/>
      <c r="E521" s="14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</row>
    <row r="522" spans="1:21" x14ac:dyDescent="0.25">
      <c r="A522" s="43"/>
      <c r="B522" s="43"/>
      <c r="C522" s="43"/>
      <c r="D522" s="43"/>
      <c r="E522" s="14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</row>
    <row r="523" spans="1:21" x14ac:dyDescent="0.25">
      <c r="A523" s="43"/>
      <c r="B523" s="43"/>
      <c r="C523" s="43"/>
      <c r="D523" s="43"/>
      <c r="E523" s="14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</row>
    <row r="524" spans="1:21" x14ac:dyDescent="0.25">
      <c r="A524" s="43"/>
      <c r="B524" s="43"/>
      <c r="C524" s="43"/>
      <c r="D524" s="43"/>
      <c r="E524" s="14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</row>
    <row r="525" spans="1:21" x14ac:dyDescent="0.25">
      <c r="A525" s="43"/>
      <c r="B525" s="43"/>
      <c r="C525" s="43"/>
      <c r="D525" s="43"/>
      <c r="E525" s="14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</row>
    <row r="526" spans="1:21" x14ac:dyDescent="0.25">
      <c r="A526" s="43"/>
      <c r="B526" s="43"/>
      <c r="C526" s="43"/>
      <c r="D526" s="43"/>
      <c r="E526" s="14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</row>
    <row r="527" spans="1:21" x14ac:dyDescent="0.25">
      <c r="A527" s="43"/>
      <c r="B527" s="43"/>
      <c r="C527" s="43"/>
      <c r="D527" s="43"/>
      <c r="E527" s="14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</row>
    <row r="528" spans="1:21" x14ac:dyDescent="0.25">
      <c r="A528" s="43"/>
      <c r="B528" s="43"/>
      <c r="C528" s="43"/>
      <c r="D528" s="43"/>
      <c r="E528" s="14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</row>
    <row r="529" spans="1:21" x14ac:dyDescent="0.25">
      <c r="A529" s="43"/>
      <c r="B529" s="43"/>
      <c r="C529" s="43"/>
      <c r="D529" s="43"/>
      <c r="E529" s="14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</row>
    <row r="530" spans="1:21" x14ac:dyDescent="0.25">
      <c r="A530" s="43"/>
      <c r="B530" s="43"/>
      <c r="C530" s="43"/>
      <c r="D530" s="43"/>
      <c r="E530" s="14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</row>
    <row r="531" spans="1:21" x14ac:dyDescent="0.25">
      <c r="A531" s="43"/>
      <c r="B531" s="43"/>
      <c r="C531" s="43"/>
      <c r="D531" s="43"/>
      <c r="E531" s="14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</row>
    <row r="532" spans="1:21" x14ac:dyDescent="0.25">
      <c r="A532" s="43"/>
      <c r="B532" s="43"/>
      <c r="C532" s="43"/>
      <c r="D532" s="43"/>
      <c r="E532" s="14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</row>
    <row r="533" spans="1:21" x14ac:dyDescent="0.25">
      <c r="A533" s="43"/>
      <c r="B533" s="43"/>
      <c r="C533" s="43"/>
      <c r="D533" s="43"/>
      <c r="E533" s="14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</row>
    <row r="534" spans="1:21" x14ac:dyDescent="0.25">
      <c r="A534" s="43"/>
      <c r="B534" s="43"/>
      <c r="C534" s="43"/>
      <c r="D534" s="43"/>
      <c r="E534" s="14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</row>
    <row r="535" spans="1:21" x14ac:dyDescent="0.25">
      <c r="A535" s="43"/>
      <c r="B535" s="43"/>
      <c r="C535" s="43"/>
      <c r="D535" s="43"/>
      <c r="E535" s="14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</row>
    <row r="536" spans="1:21" x14ac:dyDescent="0.25">
      <c r="A536" s="43"/>
      <c r="B536" s="43"/>
      <c r="C536" s="43"/>
      <c r="D536" s="43"/>
      <c r="E536" s="14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</row>
    <row r="537" spans="1:21" x14ac:dyDescent="0.25">
      <c r="A537" s="43"/>
      <c r="B537" s="43"/>
      <c r="C537" s="43"/>
      <c r="D537" s="43"/>
      <c r="E537" s="14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</row>
    <row r="538" spans="1:21" x14ac:dyDescent="0.25">
      <c r="A538" s="43"/>
      <c r="B538" s="43"/>
      <c r="C538" s="43"/>
      <c r="D538" s="43"/>
      <c r="E538" s="14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</row>
    <row r="539" spans="1:21" x14ac:dyDescent="0.25">
      <c r="A539" s="43"/>
      <c r="B539" s="43"/>
      <c r="C539" s="43"/>
      <c r="D539" s="43"/>
      <c r="E539" s="14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</row>
    <row r="540" spans="1:21" x14ac:dyDescent="0.25">
      <c r="A540" s="43"/>
      <c r="B540" s="43"/>
      <c r="C540" s="43"/>
      <c r="D540" s="43"/>
      <c r="E540" s="14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</row>
    <row r="541" spans="1:21" x14ac:dyDescent="0.25">
      <c r="A541" s="43"/>
      <c r="B541" s="43"/>
      <c r="C541" s="43"/>
      <c r="D541" s="43"/>
      <c r="E541" s="14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</row>
    <row r="542" spans="1:21" x14ac:dyDescent="0.25">
      <c r="A542" s="43"/>
      <c r="B542" s="43"/>
      <c r="C542" s="43"/>
      <c r="D542" s="43"/>
      <c r="E542" s="14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</row>
    <row r="543" spans="1:21" x14ac:dyDescent="0.25">
      <c r="A543" s="43"/>
      <c r="B543" s="43"/>
      <c r="C543" s="43"/>
      <c r="D543" s="43"/>
      <c r="E543" s="14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</row>
    <row r="544" spans="1:21" x14ac:dyDescent="0.25">
      <c r="A544" s="43"/>
      <c r="B544" s="43"/>
      <c r="C544" s="43"/>
      <c r="D544" s="43"/>
      <c r="E544" s="14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</row>
    <row r="545" spans="1:21" x14ac:dyDescent="0.25">
      <c r="A545" s="43"/>
      <c r="B545" s="43"/>
      <c r="C545" s="43"/>
      <c r="D545" s="43"/>
      <c r="E545" s="14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</row>
    <row r="546" spans="1:21" x14ac:dyDescent="0.25">
      <c r="A546" s="43"/>
      <c r="B546" s="43"/>
      <c r="C546" s="43"/>
      <c r="D546" s="43"/>
      <c r="E546" s="14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</row>
    <row r="547" spans="1:21" x14ac:dyDescent="0.25">
      <c r="A547" s="43"/>
      <c r="B547" s="43"/>
      <c r="C547" s="43"/>
      <c r="D547" s="43"/>
      <c r="E547" s="14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</row>
    <row r="548" spans="1:21" x14ac:dyDescent="0.25">
      <c r="A548" s="43"/>
      <c r="B548" s="43"/>
      <c r="C548" s="43"/>
      <c r="D548" s="43"/>
      <c r="E548" s="14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</row>
    <row r="549" spans="1:21" x14ac:dyDescent="0.25">
      <c r="A549" s="43"/>
      <c r="B549" s="43"/>
      <c r="C549" s="43"/>
      <c r="D549" s="43"/>
      <c r="E549" s="14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</row>
    <row r="550" spans="1:21" x14ac:dyDescent="0.25">
      <c r="A550" s="43"/>
      <c r="B550" s="43"/>
      <c r="C550" s="43"/>
      <c r="D550" s="43"/>
      <c r="E550" s="14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</row>
    <row r="551" spans="1:21" x14ac:dyDescent="0.25">
      <c r="A551" s="43"/>
      <c r="B551" s="43"/>
      <c r="C551" s="43"/>
      <c r="D551" s="43"/>
      <c r="E551" s="14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</row>
    <row r="552" spans="1:21" x14ac:dyDescent="0.25">
      <c r="A552" s="43"/>
      <c r="B552" s="43"/>
      <c r="C552" s="43"/>
      <c r="D552" s="43"/>
      <c r="E552" s="14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</row>
    <row r="553" spans="1:21" x14ac:dyDescent="0.25">
      <c r="A553" s="43"/>
      <c r="B553" s="43"/>
      <c r="C553" s="43"/>
      <c r="D553" s="43"/>
      <c r="E553" s="14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</row>
    <row r="554" spans="1:21" x14ac:dyDescent="0.25">
      <c r="A554" s="43"/>
      <c r="B554" s="43"/>
      <c r="C554" s="43"/>
      <c r="D554" s="43"/>
      <c r="E554" s="14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</row>
    <row r="555" spans="1:21" x14ac:dyDescent="0.25">
      <c r="A555" s="43"/>
      <c r="B555" s="43"/>
      <c r="C555" s="43"/>
      <c r="D555" s="43"/>
      <c r="E555" s="14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</row>
    <row r="556" spans="1:21" x14ac:dyDescent="0.25">
      <c r="A556" s="43"/>
      <c r="B556" s="43"/>
      <c r="C556" s="43"/>
      <c r="D556" s="43"/>
      <c r="E556" s="14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</row>
    <row r="557" spans="1:21" x14ac:dyDescent="0.25">
      <c r="A557" s="43"/>
      <c r="B557" s="43"/>
      <c r="C557" s="43"/>
      <c r="D557" s="43"/>
      <c r="E557" s="14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</row>
    <row r="558" spans="1:21" x14ac:dyDescent="0.25">
      <c r="A558" s="43"/>
      <c r="B558" s="43"/>
      <c r="C558" s="43"/>
      <c r="D558" s="43"/>
      <c r="E558" s="14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</row>
    <row r="559" spans="1:21" x14ac:dyDescent="0.25">
      <c r="A559" s="43"/>
      <c r="B559" s="43"/>
      <c r="C559" s="43"/>
      <c r="D559" s="43"/>
      <c r="E559" s="14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</row>
    <row r="560" spans="1:21" x14ac:dyDescent="0.25">
      <c r="A560" s="43"/>
      <c r="B560" s="43"/>
      <c r="C560" s="43"/>
      <c r="D560" s="43"/>
      <c r="E560" s="14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</row>
    <row r="561" spans="1:21" x14ac:dyDescent="0.25">
      <c r="A561" s="43"/>
      <c r="B561" s="43"/>
      <c r="C561" s="43"/>
      <c r="D561" s="43"/>
      <c r="E561" s="14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</row>
    <row r="562" spans="1:21" x14ac:dyDescent="0.25">
      <c r="A562" s="43"/>
      <c r="B562" s="43"/>
      <c r="C562" s="43"/>
      <c r="D562" s="43"/>
      <c r="E562" s="14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</row>
    <row r="563" spans="1:21" x14ac:dyDescent="0.25">
      <c r="A563" s="43"/>
      <c r="B563" s="43"/>
      <c r="C563" s="43"/>
      <c r="D563" s="43"/>
      <c r="E563" s="14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</row>
    <row r="564" spans="1:21" x14ac:dyDescent="0.25">
      <c r="A564" s="43"/>
      <c r="B564" s="43"/>
      <c r="C564" s="43"/>
      <c r="D564" s="43"/>
      <c r="E564" s="14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</row>
    <row r="565" spans="1:21" x14ac:dyDescent="0.25">
      <c r="A565" s="43"/>
      <c r="B565" s="43"/>
      <c r="C565" s="43"/>
      <c r="D565" s="43"/>
      <c r="E565" s="14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</row>
    <row r="566" spans="1:21" x14ac:dyDescent="0.25">
      <c r="A566" s="43"/>
      <c r="B566" s="43"/>
      <c r="C566" s="43"/>
      <c r="D566" s="43"/>
      <c r="E566" s="14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</row>
    <row r="567" spans="1:21" x14ac:dyDescent="0.25">
      <c r="A567" s="43"/>
      <c r="B567" s="43"/>
      <c r="C567" s="43"/>
      <c r="D567" s="43"/>
      <c r="E567" s="14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</row>
    <row r="568" spans="1:21" x14ac:dyDescent="0.25">
      <c r="A568" s="43"/>
      <c r="B568" s="43"/>
      <c r="C568" s="43"/>
      <c r="D568" s="43"/>
      <c r="E568" s="14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</row>
    <row r="569" spans="1:21" x14ac:dyDescent="0.25">
      <c r="A569" s="43"/>
      <c r="B569" s="43"/>
      <c r="C569" s="43"/>
      <c r="D569" s="43"/>
      <c r="E569" s="14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</row>
    <row r="570" spans="1:21" x14ac:dyDescent="0.25">
      <c r="A570" s="43"/>
      <c r="B570" s="43"/>
      <c r="C570" s="43"/>
      <c r="D570" s="43"/>
      <c r="E570" s="14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</row>
    <row r="571" spans="1:21" x14ac:dyDescent="0.25">
      <c r="A571" s="43"/>
      <c r="B571" s="43"/>
      <c r="C571" s="43"/>
      <c r="D571" s="43"/>
      <c r="E571" s="14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</row>
    <row r="572" spans="1:21" x14ac:dyDescent="0.25">
      <c r="A572" s="43"/>
      <c r="B572" s="43"/>
      <c r="C572" s="43"/>
      <c r="D572" s="43"/>
      <c r="E572" s="14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</row>
    <row r="573" spans="1:21" x14ac:dyDescent="0.25">
      <c r="A573" s="43"/>
      <c r="B573" s="43"/>
      <c r="C573" s="43"/>
      <c r="D573" s="43"/>
      <c r="E573" s="14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</row>
    <row r="574" spans="1:21" x14ac:dyDescent="0.25">
      <c r="A574" s="43"/>
      <c r="B574" s="43"/>
      <c r="C574" s="43"/>
      <c r="D574" s="43"/>
      <c r="E574" s="14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</row>
    <row r="575" spans="1:21" x14ac:dyDescent="0.25">
      <c r="A575" s="43"/>
      <c r="B575" s="43"/>
      <c r="C575" s="43"/>
      <c r="D575" s="43"/>
      <c r="E575" s="14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</row>
    <row r="576" spans="1:21" x14ac:dyDescent="0.25">
      <c r="A576" s="43"/>
      <c r="B576" s="43"/>
      <c r="C576" s="43"/>
      <c r="D576" s="43"/>
      <c r="E576" s="14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</row>
    <row r="577" spans="1:21" x14ac:dyDescent="0.25">
      <c r="A577" s="43"/>
      <c r="B577" s="43"/>
      <c r="C577" s="43"/>
      <c r="D577" s="43"/>
      <c r="E577" s="14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</row>
    <row r="578" spans="1:21" x14ac:dyDescent="0.25">
      <c r="A578" s="43"/>
      <c r="B578" s="43"/>
      <c r="C578" s="43"/>
      <c r="D578" s="43"/>
      <c r="E578" s="14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</row>
    <row r="579" spans="1:21" x14ac:dyDescent="0.25">
      <c r="A579" s="43"/>
      <c r="B579" s="43"/>
      <c r="C579" s="43"/>
      <c r="D579" s="43"/>
      <c r="E579" s="14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</row>
    <row r="580" spans="1:21" x14ac:dyDescent="0.25">
      <c r="A580" s="43"/>
      <c r="B580" s="43"/>
      <c r="C580" s="43"/>
      <c r="D580" s="43"/>
      <c r="E580" s="14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</row>
    <row r="581" spans="1:21" x14ac:dyDescent="0.25">
      <c r="A581" s="43"/>
      <c r="B581" s="43"/>
      <c r="C581" s="43"/>
      <c r="D581" s="43"/>
      <c r="E581" s="14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</row>
    <row r="582" spans="1:21" x14ac:dyDescent="0.25">
      <c r="A582" s="43"/>
      <c r="B582" s="43"/>
      <c r="C582" s="43"/>
      <c r="D582" s="43"/>
      <c r="E582" s="14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</row>
    <row r="583" spans="1:21" x14ac:dyDescent="0.25">
      <c r="A583" s="43"/>
      <c r="B583" s="43"/>
      <c r="C583" s="43"/>
      <c r="D583" s="43"/>
      <c r="E583" s="14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</row>
    <row r="584" spans="1:21" x14ac:dyDescent="0.25">
      <c r="A584" s="43"/>
      <c r="B584" s="43"/>
      <c r="C584" s="43"/>
      <c r="D584" s="43"/>
      <c r="E584" s="14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</row>
    <row r="585" spans="1:21" x14ac:dyDescent="0.25">
      <c r="A585" s="43"/>
      <c r="B585" s="43"/>
      <c r="C585" s="43"/>
      <c r="D585" s="43"/>
      <c r="E585" s="14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</row>
    <row r="586" spans="1:21" x14ac:dyDescent="0.25">
      <c r="A586" s="43"/>
      <c r="B586" s="43"/>
      <c r="C586" s="43"/>
      <c r="D586" s="43"/>
      <c r="E586" s="14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</row>
    <row r="587" spans="1:21" x14ac:dyDescent="0.25">
      <c r="A587" s="43"/>
      <c r="B587" s="43"/>
      <c r="C587" s="43"/>
      <c r="D587" s="43"/>
      <c r="E587" s="14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</row>
    <row r="588" spans="1:21" x14ac:dyDescent="0.25">
      <c r="A588" s="43"/>
      <c r="B588" s="43"/>
      <c r="C588" s="43"/>
      <c r="D588" s="43"/>
      <c r="E588" s="14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</row>
    <row r="589" spans="1:21" x14ac:dyDescent="0.25">
      <c r="A589" s="43"/>
      <c r="B589" s="43"/>
      <c r="C589" s="43"/>
      <c r="D589" s="43"/>
      <c r="E589" s="14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</row>
    <row r="590" spans="1:21" x14ac:dyDescent="0.25">
      <c r="A590" s="43"/>
      <c r="B590" s="43"/>
      <c r="C590" s="43"/>
      <c r="D590" s="43"/>
      <c r="E590" s="14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</row>
    <row r="591" spans="1:21" x14ac:dyDescent="0.25">
      <c r="A591" s="43"/>
      <c r="B591" s="43"/>
      <c r="C591" s="43"/>
      <c r="D591" s="43"/>
      <c r="E591" s="14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</row>
    <row r="592" spans="1:21" x14ac:dyDescent="0.25">
      <c r="A592" s="43"/>
      <c r="B592" s="43"/>
      <c r="C592" s="43"/>
      <c r="D592" s="43"/>
      <c r="E592" s="14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</row>
    <row r="593" spans="1:21" x14ac:dyDescent="0.25">
      <c r="A593" s="43"/>
      <c r="B593" s="43"/>
      <c r="C593" s="43"/>
      <c r="D593" s="43"/>
      <c r="E593" s="14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</row>
    <row r="594" spans="1:21" x14ac:dyDescent="0.25">
      <c r="A594" s="43"/>
      <c r="B594" s="43"/>
      <c r="C594" s="43"/>
      <c r="D594" s="43"/>
      <c r="E594" s="14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</row>
    <row r="595" spans="1:21" x14ac:dyDescent="0.25">
      <c r="A595" s="43"/>
      <c r="B595" s="43"/>
      <c r="C595" s="43"/>
      <c r="D595" s="43"/>
      <c r="E595" s="14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</row>
    <row r="596" spans="1:21" x14ac:dyDescent="0.25">
      <c r="A596" s="43"/>
      <c r="B596" s="43"/>
      <c r="C596" s="43"/>
      <c r="D596" s="43"/>
      <c r="E596" s="14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</row>
    <row r="597" spans="1:21" x14ac:dyDescent="0.25">
      <c r="A597" s="43"/>
      <c r="B597" s="43"/>
      <c r="C597" s="43"/>
      <c r="D597" s="43"/>
      <c r="E597" s="14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</row>
    <row r="598" spans="1:21" x14ac:dyDescent="0.25">
      <c r="A598" s="43"/>
      <c r="B598" s="43"/>
      <c r="C598" s="43"/>
      <c r="D598" s="43"/>
      <c r="E598" s="14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</row>
    <row r="599" spans="1:21" x14ac:dyDescent="0.25">
      <c r="A599" s="43"/>
      <c r="B599" s="43"/>
      <c r="C599" s="43"/>
      <c r="D599" s="43"/>
      <c r="E599" s="14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</row>
    <row r="600" spans="1:21" x14ac:dyDescent="0.25">
      <c r="A600" s="43"/>
      <c r="B600" s="43"/>
      <c r="C600" s="43"/>
      <c r="D600" s="43"/>
      <c r="E600" s="14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</row>
    <row r="601" spans="1:21" x14ac:dyDescent="0.25">
      <c r="A601" s="43"/>
      <c r="B601" s="43"/>
      <c r="C601" s="43"/>
      <c r="D601" s="43"/>
      <c r="E601" s="14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</row>
    <row r="602" spans="1:21" x14ac:dyDescent="0.25">
      <c r="A602" s="43"/>
      <c r="B602" s="43"/>
      <c r="C602" s="43"/>
      <c r="D602" s="43"/>
      <c r="E602" s="14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</row>
    <row r="603" spans="1:21" x14ac:dyDescent="0.25">
      <c r="A603" s="43"/>
      <c r="B603" s="43"/>
      <c r="C603" s="43"/>
      <c r="D603" s="43"/>
      <c r="E603" s="14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</row>
    <row r="604" spans="1:21" x14ac:dyDescent="0.25">
      <c r="A604" s="43"/>
      <c r="B604" s="43"/>
      <c r="C604" s="43"/>
      <c r="D604" s="43"/>
      <c r="E604" s="14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</row>
    <row r="605" spans="1:21" x14ac:dyDescent="0.25">
      <c r="A605" s="43"/>
      <c r="B605" s="43"/>
      <c r="C605" s="43"/>
      <c r="D605" s="43"/>
      <c r="E605" s="14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</row>
    <row r="606" spans="1:21" x14ac:dyDescent="0.25">
      <c r="A606" s="43"/>
      <c r="B606" s="43"/>
      <c r="C606" s="43"/>
      <c r="D606" s="43"/>
      <c r="E606" s="14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</row>
    <row r="607" spans="1:21" x14ac:dyDescent="0.25">
      <c r="A607" s="43"/>
      <c r="B607" s="43"/>
      <c r="C607" s="43"/>
      <c r="D607" s="43"/>
      <c r="E607" s="14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</row>
    <row r="608" spans="1:21" x14ac:dyDescent="0.25">
      <c r="A608" s="43"/>
      <c r="B608" s="43"/>
      <c r="C608" s="43"/>
      <c r="D608" s="43"/>
      <c r="E608" s="14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</row>
    <row r="609" spans="1:21" x14ac:dyDescent="0.25">
      <c r="A609" s="43"/>
      <c r="B609" s="43"/>
      <c r="C609" s="43"/>
      <c r="D609" s="43"/>
      <c r="E609" s="14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</row>
    <row r="610" spans="1:21" x14ac:dyDescent="0.25">
      <c r="A610" s="43"/>
      <c r="B610" s="43"/>
      <c r="C610" s="43"/>
      <c r="D610" s="43"/>
      <c r="E610" s="14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</row>
    <row r="611" spans="1:21" x14ac:dyDescent="0.25">
      <c r="A611" s="43"/>
      <c r="B611" s="43"/>
      <c r="C611" s="43"/>
      <c r="D611" s="43"/>
      <c r="E611" s="14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</row>
    <row r="612" spans="1:21" x14ac:dyDescent="0.25">
      <c r="A612" s="43"/>
      <c r="B612" s="43"/>
      <c r="C612" s="43"/>
      <c r="D612" s="43"/>
      <c r="E612" s="14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</row>
    <row r="613" spans="1:21" x14ac:dyDescent="0.25">
      <c r="A613" s="43"/>
      <c r="B613" s="43"/>
      <c r="C613" s="43"/>
      <c r="D613" s="43"/>
      <c r="E613" s="14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</row>
    <row r="614" spans="1:21" x14ac:dyDescent="0.25">
      <c r="A614" s="43"/>
      <c r="B614" s="43"/>
      <c r="C614" s="43"/>
      <c r="D614" s="43"/>
      <c r="E614" s="14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</row>
    <row r="615" spans="1:21" x14ac:dyDescent="0.25">
      <c r="A615" s="43"/>
      <c r="B615" s="43"/>
      <c r="C615" s="43"/>
      <c r="D615" s="43"/>
      <c r="E615" s="14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</row>
    <row r="616" spans="1:21" x14ac:dyDescent="0.25">
      <c r="A616" s="43"/>
      <c r="B616" s="43"/>
      <c r="C616" s="43"/>
      <c r="D616" s="43"/>
      <c r="E616" s="14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</row>
    <row r="617" spans="1:21" x14ac:dyDescent="0.25">
      <c r="A617" s="43"/>
      <c r="B617" s="43"/>
      <c r="C617" s="43"/>
      <c r="D617" s="43"/>
      <c r="E617" s="14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</row>
    <row r="618" spans="1:21" x14ac:dyDescent="0.25">
      <c r="A618" s="43"/>
      <c r="B618" s="43"/>
      <c r="C618" s="43"/>
      <c r="D618" s="43"/>
      <c r="E618" s="14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</row>
    <row r="619" spans="1:21" x14ac:dyDescent="0.25">
      <c r="A619" s="43"/>
      <c r="B619" s="43"/>
      <c r="C619" s="43"/>
      <c r="D619" s="43"/>
      <c r="E619" s="14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</row>
    <row r="620" spans="1:21" x14ac:dyDescent="0.25">
      <c r="A620" s="43"/>
      <c r="B620" s="43"/>
      <c r="C620" s="43"/>
      <c r="D620" s="43"/>
      <c r="E620" s="14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</row>
    <row r="621" spans="1:21" x14ac:dyDescent="0.25">
      <c r="A621" s="43"/>
      <c r="B621" s="43"/>
      <c r="C621" s="43"/>
      <c r="D621" s="43"/>
      <c r="E621" s="14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</row>
    <row r="622" spans="1:21" x14ac:dyDescent="0.25">
      <c r="A622" s="43"/>
      <c r="B622" s="43"/>
      <c r="C622" s="43"/>
      <c r="D622" s="43"/>
      <c r="E622" s="14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</row>
    <row r="623" spans="1:21" x14ac:dyDescent="0.25">
      <c r="A623" s="43"/>
      <c r="B623" s="43"/>
      <c r="C623" s="43"/>
      <c r="D623" s="43"/>
      <c r="E623" s="14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</row>
    <row r="624" spans="1:21" x14ac:dyDescent="0.25">
      <c r="A624" s="43"/>
      <c r="B624" s="43"/>
      <c r="C624" s="43"/>
      <c r="D624" s="43"/>
      <c r="E624" s="14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</row>
    <row r="625" spans="1:21" x14ac:dyDescent="0.25">
      <c r="A625" s="43"/>
      <c r="B625" s="43"/>
      <c r="C625" s="43"/>
      <c r="D625" s="43"/>
      <c r="E625" s="14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</row>
    <row r="626" spans="1:21" x14ac:dyDescent="0.25">
      <c r="A626" s="43"/>
      <c r="B626" s="43"/>
      <c r="C626" s="43"/>
      <c r="D626" s="43"/>
      <c r="E626" s="14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</row>
    <row r="627" spans="1:21" x14ac:dyDescent="0.25">
      <c r="A627" s="43"/>
      <c r="B627" s="43"/>
      <c r="C627" s="43"/>
      <c r="D627" s="43"/>
      <c r="E627" s="14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</row>
    <row r="628" spans="1:21" x14ac:dyDescent="0.25">
      <c r="A628" s="43"/>
      <c r="B628" s="43"/>
      <c r="C628" s="43"/>
      <c r="D628" s="43"/>
      <c r="E628" s="14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</row>
    <row r="629" spans="1:21" x14ac:dyDescent="0.25">
      <c r="A629" s="43"/>
      <c r="B629" s="43"/>
      <c r="C629" s="43"/>
      <c r="D629" s="43"/>
      <c r="E629" s="14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</row>
    <row r="630" spans="1:21" x14ac:dyDescent="0.25">
      <c r="A630" s="43"/>
      <c r="B630" s="43"/>
      <c r="C630" s="43"/>
      <c r="D630" s="43"/>
      <c r="E630" s="14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</row>
    <row r="631" spans="1:21" x14ac:dyDescent="0.25">
      <c r="A631" s="43"/>
      <c r="B631" s="43"/>
      <c r="C631" s="43"/>
      <c r="D631" s="43"/>
      <c r="E631" s="14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</row>
    <row r="632" spans="1:21" x14ac:dyDescent="0.25">
      <c r="A632" s="43"/>
      <c r="B632" s="43"/>
      <c r="C632" s="43"/>
      <c r="D632" s="43"/>
      <c r="E632" s="14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</row>
    <row r="633" spans="1:21" x14ac:dyDescent="0.25">
      <c r="A633" s="43"/>
      <c r="B633" s="43"/>
      <c r="C633" s="43"/>
      <c r="D633" s="43"/>
      <c r="E633" s="14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</row>
    <row r="634" spans="1:21" x14ac:dyDescent="0.25">
      <c r="A634" s="43"/>
      <c r="B634" s="43"/>
      <c r="C634" s="43"/>
      <c r="D634" s="43"/>
      <c r="E634" s="14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</row>
    <row r="635" spans="1:21" x14ac:dyDescent="0.25">
      <c r="A635" s="43"/>
      <c r="B635" s="43"/>
      <c r="C635" s="43"/>
      <c r="D635" s="43"/>
      <c r="E635" s="14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</row>
    <row r="636" spans="1:21" x14ac:dyDescent="0.25">
      <c r="A636" s="43"/>
      <c r="B636" s="43"/>
      <c r="C636" s="43"/>
      <c r="D636" s="43"/>
      <c r="E636" s="14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</row>
    <row r="637" spans="1:21" x14ac:dyDescent="0.25">
      <c r="A637" s="43"/>
      <c r="B637" s="43"/>
      <c r="C637" s="43"/>
      <c r="D637" s="43"/>
      <c r="E637" s="14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</row>
    <row r="638" spans="1:21" x14ac:dyDescent="0.25">
      <c r="A638" s="43"/>
      <c r="B638" s="43"/>
      <c r="C638" s="43"/>
      <c r="D638" s="43"/>
      <c r="E638" s="14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</row>
    <row r="639" spans="1:21" x14ac:dyDescent="0.25">
      <c r="A639" s="43"/>
      <c r="B639" s="43"/>
      <c r="C639" s="43"/>
      <c r="D639" s="43"/>
      <c r="E639" s="14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</row>
    <row r="640" spans="1:21" x14ac:dyDescent="0.25">
      <c r="A640" s="43"/>
      <c r="B640" s="43"/>
      <c r="C640" s="43"/>
      <c r="D640" s="43"/>
      <c r="E640" s="14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</row>
    <row r="641" spans="1:21" x14ac:dyDescent="0.25">
      <c r="A641" s="43"/>
      <c r="B641" s="43"/>
      <c r="C641" s="43"/>
      <c r="D641" s="43"/>
      <c r="E641" s="14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</row>
    <row r="642" spans="1:21" x14ac:dyDescent="0.25">
      <c r="A642" s="43"/>
      <c r="B642" s="43"/>
      <c r="C642" s="43"/>
      <c r="D642" s="43"/>
      <c r="E642" s="14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</row>
    <row r="643" spans="1:21" x14ac:dyDescent="0.25">
      <c r="A643" s="43"/>
      <c r="B643" s="43"/>
      <c r="C643" s="43"/>
      <c r="D643" s="43"/>
      <c r="E643" s="14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</row>
    <row r="644" spans="1:21" x14ac:dyDescent="0.25">
      <c r="A644" s="43"/>
      <c r="B644" s="43"/>
      <c r="C644" s="43"/>
      <c r="D644" s="43"/>
      <c r="E644" s="14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</row>
    <row r="645" spans="1:21" x14ac:dyDescent="0.25">
      <c r="A645" s="43"/>
      <c r="B645" s="43"/>
      <c r="C645" s="43"/>
      <c r="D645" s="43"/>
      <c r="E645" s="14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</row>
    <row r="646" spans="1:21" x14ac:dyDescent="0.25">
      <c r="A646" s="43"/>
      <c r="B646" s="43"/>
      <c r="C646" s="43"/>
      <c r="D646" s="43"/>
      <c r="E646" s="14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</row>
    <row r="647" spans="1:21" x14ac:dyDescent="0.25">
      <c r="A647" s="43"/>
      <c r="B647" s="43"/>
      <c r="C647" s="43"/>
      <c r="D647" s="43"/>
      <c r="E647" s="14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</row>
    <row r="648" spans="1:21" x14ac:dyDescent="0.25">
      <c r="A648" s="43"/>
      <c r="B648" s="43"/>
      <c r="C648" s="43"/>
      <c r="D648" s="43"/>
      <c r="E648" s="14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</row>
    <row r="649" spans="1:21" x14ac:dyDescent="0.25">
      <c r="A649" s="43"/>
      <c r="B649" s="43"/>
      <c r="C649" s="43"/>
      <c r="D649" s="43"/>
      <c r="E649" s="14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</row>
    <row r="650" spans="1:21" x14ac:dyDescent="0.25">
      <c r="A650" s="43"/>
      <c r="B650" s="43"/>
      <c r="C650" s="43"/>
      <c r="D650" s="43"/>
      <c r="E650" s="14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</row>
    <row r="651" spans="1:21" x14ac:dyDescent="0.25">
      <c r="A651" s="43"/>
      <c r="B651" s="43"/>
      <c r="C651" s="43"/>
      <c r="D651" s="43"/>
      <c r="E651" s="14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</row>
    <row r="652" spans="1:21" x14ac:dyDescent="0.25">
      <c r="A652" s="43"/>
      <c r="B652" s="43"/>
      <c r="C652" s="43"/>
      <c r="D652" s="43"/>
      <c r="E652" s="14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</row>
    <row r="653" spans="1:21" x14ac:dyDescent="0.25">
      <c r="A653" s="43"/>
      <c r="B653" s="43"/>
      <c r="C653" s="43"/>
      <c r="D653" s="43"/>
      <c r="E653" s="14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</row>
    <row r="654" spans="1:21" x14ac:dyDescent="0.25">
      <c r="A654" s="43"/>
      <c r="B654" s="43"/>
      <c r="C654" s="43"/>
      <c r="D654" s="43"/>
      <c r="E654" s="14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</row>
    <row r="655" spans="1:21" x14ac:dyDescent="0.25">
      <c r="A655" s="43"/>
      <c r="B655" s="43"/>
      <c r="C655" s="43"/>
      <c r="D655" s="43"/>
      <c r="E655" s="14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</row>
    <row r="656" spans="1:21" x14ac:dyDescent="0.25">
      <c r="A656" s="43"/>
      <c r="B656" s="43"/>
      <c r="C656" s="43"/>
      <c r="D656" s="43"/>
      <c r="E656" s="14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</row>
    <row r="657" spans="1:21" x14ac:dyDescent="0.25">
      <c r="A657" s="43"/>
      <c r="B657" s="43"/>
      <c r="C657" s="43"/>
      <c r="D657" s="43"/>
      <c r="E657" s="14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</row>
    <row r="658" spans="1:21" x14ac:dyDescent="0.25">
      <c r="A658" s="43"/>
      <c r="B658" s="43"/>
      <c r="C658" s="43"/>
      <c r="D658" s="43"/>
      <c r="E658" s="14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</row>
    <row r="659" spans="1:21" x14ac:dyDescent="0.25">
      <c r="A659" s="43"/>
      <c r="B659" s="43"/>
      <c r="C659" s="43"/>
      <c r="D659" s="43"/>
      <c r="E659" s="14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</row>
    <row r="660" spans="1:21" x14ac:dyDescent="0.25">
      <c r="A660" s="43"/>
      <c r="B660" s="43"/>
      <c r="C660" s="43"/>
      <c r="D660" s="43"/>
      <c r="E660" s="14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</row>
    <row r="661" spans="1:21" x14ac:dyDescent="0.25">
      <c r="A661" s="43"/>
      <c r="B661" s="43"/>
      <c r="C661" s="43"/>
      <c r="D661" s="43"/>
      <c r="E661" s="14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</row>
    <row r="662" spans="1:21" x14ac:dyDescent="0.25">
      <c r="A662" s="43"/>
      <c r="B662" s="43"/>
      <c r="C662" s="43"/>
      <c r="D662" s="43"/>
      <c r="E662" s="14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</row>
    <row r="663" spans="1:21" x14ac:dyDescent="0.25">
      <c r="A663" s="43"/>
      <c r="B663" s="43"/>
      <c r="C663" s="43"/>
      <c r="D663" s="43"/>
      <c r="E663" s="14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</row>
    <row r="664" spans="1:21" x14ac:dyDescent="0.25">
      <c r="A664" s="43"/>
      <c r="B664" s="43"/>
      <c r="C664" s="43"/>
      <c r="D664" s="43"/>
      <c r="E664" s="14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</row>
    <row r="665" spans="1:21" x14ac:dyDescent="0.25">
      <c r="A665" s="43"/>
      <c r="B665" s="43"/>
      <c r="C665" s="43"/>
      <c r="D665" s="43"/>
      <c r="E665" s="14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</row>
    <row r="666" spans="1:21" x14ac:dyDescent="0.25">
      <c r="A666" s="43"/>
      <c r="B666" s="43"/>
      <c r="C666" s="43"/>
      <c r="D666" s="43"/>
      <c r="E666" s="14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</row>
    <row r="667" spans="1:21" x14ac:dyDescent="0.25">
      <c r="A667" s="43"/>
      <c r="B667" s="43"/>
      <c r="C667" s="43"/>
      <c r="D667" s="43"/>
      <c r="E667" s="14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</row>
    <row r="668" spans="1:21" x14ac:dyDescent="0.25">
      <c r="A668" s="43"/>
      <c r="B668" s="43"/>
      <c r="C668" s="43"/>
      <c r="D668" s="43"/>
      <c r="E668" s="14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</row>
    <row r="669" spans="1:21" x14ac:dyDescent="0.25">
      <c r="A669" s="43"/>
      <c r="B669" s="43"/>
      <c r="C669" s="43"/>
      <c r="D669" s="43"/>
      <c r="E669" s="14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</row>
    <row r="670" spans="1:21" x14ac:dyDescent="0.25">
      <c r="A670" s="43"/>
      <c r="B670" s="43"/>
      <c r="C670" s="43"/>
      <c r="D670" s="43"/>
      <c r="E670" s="14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</row>
    <row r="671" spans="1:21" x14ac:dyDescent="0.25">
      <c r="A671" s="43"/>
      <c r="B671" s="43"/>
      <c r="C671" s="43"/>
      <c r="D671" s="43"/>
      <c r="E671" s="14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</row>
    <row r="672" spans="1:21" x14ac:dyDescent="0.25">
      <c r="A672" s="43"/>
      <c r="B672" s="43"/>
      <c r="C672" s="43"/>
      <c r="D672" s="43"/>
      <c r="E672" s="14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</row>
    <row r="673" spans="1:21" x14ac:dyDescent="0.25">
      <c r="A673" s="43"/>
      <c r="B673" s="43"/>
      <c r="C673" s="43"/>
      <c r="D673" s="43"/>
      <c r="E673" s="14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</row>
    <row r="674" spans="1:21" x14ac:dyDescent="0.25">
      <c r="A674" s="43"/>
      <c r="B674" s="43"/>
      <c r="C674" s="43"/>
      <c r="D674" s="43"/>
      <c r="E674" s="14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</row>
    <row r="675" spans="1:21" x14ac:dyDescent="0.25">
      <c r="A675" s="43"/>
      <c r="B675" s="43"/>
      <c r="C675" s="43"/>
      <c r="D675" s="43"/>
      <c r="E675" s="14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</row>
    <row r="676" spans="1:21" x14ac:dyDescent="0.25">
      <c r="A676" s="43"/>
      <c r="B676" s="43"/>
      <c r="C676" s="43"/>
      <c r="D676" s="43"/>
      <c r="E676" s="14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</row>
    <row r="677" spans="1:21" x14ac:dyDescent="0.25">
      <c r="A677" s="43"/>
      <c r="B677" s="43"/>
      <c r="C677" s="43"/>
      <c r="D677" s="43"/>
      <c r="E677" s="14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</row>
    <row r="678" spans="1:21" x14ac:dyDescent="0.25">
      <c r="A678" s="43"/>
      <c r="B678" s="43"/>
      <c r="C678" s="43"/>
      <c r="D678" s="43"/>
      <c r="E678" s="14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</row>
    <row r="679" spans="1:21" x14ac:dyDescent="0.25">
      <c r="A679" s="43"/>
      <c r="B679" s="43"/>
      <c r="C679" s="43"/>
      <c r="D679" s="43"/>
      <c r="E679" s="14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</row>
    <row r="680" spans="1:21" x14ac:dyDescent="0.25">
      <c r="A680" s="43"/>
      <c r="B680" s="43"/>
      <c r="C680" s="43"/>
      <c r="D680" s="43"/>
      <c r="E680" s="14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</row>
    <row r="681" spans="1:21" x14ac:dyDescent="0.25">
      <c r="A681" s="43"/>
      <c r="B681" s="43"/>
      <c r="C681" s="43"/>
      <c r="D681" s="43"/>
      <c r="E681" s="14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</row>
    <row r="682" spans="1:21" x14ac:dyDescent="0.25">
      <c r="A682" s="43"/>
      <c r="B682" s="43"/>
      <c r="C682" s="43"/>
      <c r="D682" s="43"/>
      <c r="E682" s="14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</row>
    <row r="683" spans="1:21" x14ac:dyDescent="0.25">
      <c r="A683" s="43"/>
      <c r="B683" s="43"/>
      <c r="C683" s="43"/>
      <c r="D683" s="43"/>
      <c r="E683" s="14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</row>
    <row r="684" spans="1:21" x14ac:dyDescent="0.25">
      <c r="A684" s="43"/>
      <c r="B684" s="43"/>
      <c r="C684" s="43"/>
      <c r="D684" s="43"/>
      <c r="E684" s="14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</row>
    <row r="685" spans="1:21" x14ac:dyDescent="0.25">
      <c r="A685" s="43"/>
      <c r="B685" s="43"/>
      <c r="C685" s="43"/>
      <c r="D685" s="43"/>
      <c r="E685" s="14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</row>
    <row r="686" spans="1:21" x14ac:dyDescent="0.25">
      <c r="A686" s="43"/>
      <c r="B686" s="43"/>
      <c r="C686" s="43"/>
      <c r="D686" s="43"/>
      <c r="E686" s="14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</row>
    <row r="687" spans="1:21" x14ac:dyDescent="0.25">
      <c r="A687" s="43"/>
      <c r="B687" s="43"/>
      <c r="C687" s="43"/>
      <c r="D687" s="43"/>
      <c r="E687" s="14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</row>
    <row r="688" spans="1:21" x14ac:dyDescent="0.25">
      <c r="A688" s="43"/>
      <c r="B688" s="43"/>
      <c r="C688" s="43"/>
      <c r="D688" s="43"/>
      <c r="E688" s="14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</row>
    <row r="689" spans="1:21" x14ac:dyDescent="0.25">
      <c r="A689" s="43"/>
      <c r="B689" s="43"/>
      <c r="C689" s="43"/>
      <c r="D689" s="43"/>
      <c r="E689" s="14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</row>
    <row r="690" spans="1:21" x14ac:dyDescent="0.25">
      <c r="A690" s="43"/>
      <c r="B690" s="43"/>
      <c r="C690" s="43"/>
      <c r="D690" s="43"/>
      <c r="E690" s="14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</row>
    <row r="691" spans="1:21" x14ac:dyDescent="0.25">
      <c r="A691" s="43"/>
      <c r="B691" s="43"/>
      <c r="C691" s="43"/>
      <c r="D691" s="43"/>
      <c r="E691" s="14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</row>
    <row r="692" spans="1:21" x14ac:dyDescent="0.25">
      <c r="A692" s="43"/>
      <c r="B692" s="43"/>
      <c r="C692" s="43"/>
      <c r="D692" s="43"/>
      <c r="E692" s="14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</row>
    <row r="693" spans="1:21" x14ac:dyDescent="0.25">
      <c r="A693" s="43"/>
      <c r="B693" s="43"/>
      <c r="C693" s="43"/>
      <c r="D693" s="43"/>
      <c r="E693" s="14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</row>
    <row r="694" spans="1:21" x14ac:dyDescent="0.25">
      <c r="A694" s="43"/>
      <c r="B694" s="43"/>
      <c r="C694" s="43"/>
      <c r="D694" s="43"/>
      <c r="E694" s="14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</row>
    <row r="695" spans="1:21" x14ac:dyDescent="0.25">
      <c r="A695" s="43"/>
      <c r="B695" s="43"/>
      <c r="C695" s="43"/>
      <c r="D695" s="43"/>
      <c r="E695" s="14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</row>
    <row r="696" spans="1:21" x14ac:dyDescent="0.25">
      <c r="A696" s="43"/>
      <c r="B696" s="43"/>
      <c r="C696" s="43"/>
      <c r="D696" s="43"/>
      <c r="E696" s="14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</row>
    <row r="697" spans="1:21" x14ac:dyDescent="0.25">
      <c r="A697" s="43"/>
      <c r="B697" s="43"/>
      <c r="C697" s="43"/>
      <c r="D697" s="43"/>
      <c r="E697" s="14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</row>
    <row r="698" spans="1:21" x14ac:dyDescent="0.25">
      <c r="A698" s="43"/>
      <c r="B698" s="43"/>
      <c r="C698" s="43"/>
      <c r="D698" s="43"/>
      <c r="E698" s="14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</row>
    <row r="699" spans="1:21" x14ac:dyDescent="0.25">
      <c r="A699" s="43"/>
      <c r="B699" s="43"/>
      <c r="C699" s="43"/>
      <c r="D699" s="43"/>
      <c r="E699" s="14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</row>
    <row r="700" spans="1:21" x14ac:dyDescent="0.25">
      <c r="A700" s="43"/>
      <c r="B700" s="43"/>
      <c r="C700" s="43"/>
      <c r="D700" s="43"/>
      <c r="E700" s="14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</row>
    <row r="701" spans="1:21" x14ac:dyDescent="0.25">
      <c r="A701" s="43"/>
      <c r="B701" s="43"/>
      <c r="C701" s="43"/>
      <c r="D701" s="43"/>
      <c r="E701" s="14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</row>
    <row r="702" spans="1:21" x14ac:dyDescent="0.25">
      <c r="A702" s="43"/>
      <c r="B702" s="43"/>
      <c r="C702" s="43"/>
      <c r="D702" s="43"/>
      <c r="E702" s="14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</row>
    <row r="703" spans="1:21" x14ac:dyDescent="0.25">
      <c r="A703" s="43"/>
      <c r="B703" s="43"/>
      <c r="C703" s="43"/>
      <c r="D703" s="43"/>
      <c r="E703" s="14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</row>
    <row r="704" spans="1:21" x14ac:dyDescent="0.25">
      <c r="A704" s="43"/>
      <c r="B704" s="43"/>
      <c r="C704" s="43"/>
      <c r="D704" s="43"/>
      <c r="E704" s="14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</row>
    <row r="705" spans="1:21" x14ac:dyDescent="0.25">
      <c r="A705" s="43"/>
      <c r="B705" s="43"/>
      <c r="C705" s="43"/>
      <c r="D705" s="43"/>
      <c r="E705" s="14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</row>
    <row r="706" spans="1:21" x14ac:dyDescent="0.25">
      <c r="A706" s="43"/>
      <c r="B706" s="43"/>
      <c r="C706" s="43"/>
      <c r="D706" s="43"/>
      <c r="E706" s="14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</row>
    <row r="707" spans="1:21" x14ac:dyDescent="0.25">
      <c r="A707" s="43"/>
      <c r="B707" s="43"/>
      <c r="C707" s="43"/>
      <c r="D707" s="43"/>
      <c r="E707" s="14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</row>
    <row r="708" spans="1:21" x14ac:dyDescent="0.25">
      <c r="A708" s="43"/>
      <c r="B708" s="43"/>
      <c r="C708" s="43"/>
      <c r="D708" s="43"/>
      <c r="E708" s="14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</row>
    <row r="709" spans="1:21" x14ac:dyDescent="0.25">
      <c r="A709" s="43"/>
      <c r="B709" s="43"/>
      <c r="C709" s="43"/>
      <c r="D709" s="43"/>
      <c r="E709" s="14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</row>
    <row r="710" spans="1:21" x14ac:dyDescent="0.25">
      <c r="A710" s="43"/>
      <c r="B710" s="43"/>
      <c r="C710" s="43"/>
      <c r="D710" s="43"/>
      <c r="E710" s="14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</row>
    <row r="711" spans="1:21" x14ac:dyDescent="0.25">
      <c r="A711" s="43"/>
      <c r="B711" s="43"/>
      <c r="C711" s="43"/>
      <c r="D711" s="43"/>
      <c r="E711" s="14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</row>
    <row r="712" spans="1:21" x14ac:dyDescent="0.25">
      <c r="A712" s="43"/>
      <c r="B712" s="43"/>
      <c r="C712" s="43"/>
      <c r="D712" s="43"/>
      <c r="E712" s="14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</row>
    <row r="713" spans="1:21" x14ac:dyDescent="0.25">
      <c r="A713" s="43"/>
      <c r="B713" s="43"/>
      <c r="C713" s="43"/>
      <c r="D713" s="43"/>
      <c r="E713" s="14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</row>
    <row r="714" spans="1:21" x14ac:dyDescent="0.25">
      <c r="A714" s="43"/>
      <c r="B714" s="43"/>
      <c r="C714" s="43"/>
      <c r="D714" s="43"/>
      <c r="E714" s="14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</row>
    <row r="715" spans="1:21" x14ac:dyDescent="0.25">
      <c r="A715" s="43"/>
      <c r="B715" s="43"/>
      <c r="C715" s="43"/>
      <c r="D715" s="43"/>
      <c r="E715" s="14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</row>
    <row r="716" spans="1:21" x14ac:dyDescent="0.25">
      <c r="A716" s="43"/>
      <c r="B716" s="43"/>
      <c r="C716" s="43"/>
      <c r="D716" s="43"/>
      <c r="E716" s="14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</row>
    <row r="717" spans="1:21" x14ac:dyDescent="0.25">
      <c r="A717" s="43"/>
      <c r="B717" s="43"/>
      <c r="C717" s="43"/>
      <c r="D717" s="43"/>
      <c r="E717" s="14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</row>
    <row r="718" spans="1:21" x14ac:dyDescent="0.25">
      <c r="A718" s="43"/>
      <c r="B718" s="43"/>
      <c r="C718" s="43"/>
      <c r="D718" s="43"/>
      <c r="E718" s="14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</row>
    <row r="719" spans="1:21" x14ac:dyDescent="0.25">
      <c r="A719" s="43"/>
      <c r="B719" s="43"/>
      <c r="C719" s="43"/>
      <c r="D719" s="43"/>
      <c r="E719" s="14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</row>
    <row r="720" spans="1:21" x14ac:dyDescent="0.25">
      <c r="A720" s="43"/>
      <c r="B720" s="43"/>
      <c r="C720" s="43"/>
      <c r="D720" s="43"/>
      <c r="E720" s="14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</row>
    <row r="721" spans="1:21" x14ac:dyDescent="0.25">
      <c r="A721" s="43"/>
      <c r="B721" s="43"/>
      <c r="C721" s="43"/>
      <c r="D721" s="43"/>
      <c r="E721" s="14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</row>
    <row r="722" spans="1:21" x14ac:dyDescent="0.25">
      <c r="A722" s="43"/>
      <c r="B722" s="43"/>
      <c r="C722" s="43"/>
      <c r="D722" s="43"/>
      <c r="E722" s="14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</row>
    <row r="723" spans="1:21" x14ac:dyDescent="0.25">
      <c r="A723" s="43"/>
      <c r="B723" s="43"/>
      <c r="C723" s="43"/>
      <c r="D723" s="43"/>
      <c r="E723" s="14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</row>
    <row r="724" spans="1:21" x14ac:dyDescent="0.25">
      <c r="A724" s="43"/>
      <c r="B724" s="43"/>
      <c r="C724" s="43"/>
      <c r="D724" s="43"/>
      <c r="E724" s="14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</row>
    <row r="725" spans="1:21" x14ac:dyDescent="0.25">
      <c r="A725" s="43"/>
      <c r="B725" s="43"/>
      <c r="C725" s="43"/>
      <c r="D725" s="43"/>
      <c r="E725" s="14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</row>
    <row r="726" spans="1:21" x14ac:dyDescent="0.25">
      <c r="A726" s="43"/>
      <c r="B726" s="43"/>
      <c r="C726" s="43"/>
      <c r="D726" s="43"/>
      <c r="E726" s="14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</row>
    <row r="727" spans="1:21" x14ac:dyDescent="0.25">
      <c r="A727" s="43"/>
      <c r="B727" s="43"/>
      <c r="C727" s="43"/>
      <c r="D727" s="43"/>
      <c r="E727" s="14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</row>
    <row r="728" spans="1:21" x14ac:dyDescent="0.25">
      <c r="A728" s="43"/>
      <c r="B728" s="43"/>
      <c r="C728" s="43"/>
      <c r="D728" s="43"/>
      <c r="E728" s="14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</row>
    <row r="729" spans="1:21" x14ac:dyDescent="0.25">
      <c r="A729" s="43"/>
      <c r="B729" s="43"/>
      <c r="C729" s="43"/>
      <c r="D729" s="43"/>
      <c r="E729" s="14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</row>
    <row r="730" spans="1:21" x14ac:dyDescent="0.25">
      <c r="A730" s="43"/>
      <c r="B730" s="43"/>
      <c r="C730" s="43"/>
      <c r="D730" s="43"/>
      <c r="E730" s="14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</row>
    <row r="731" spans="1:21" x14ac:dyDescent="0.25">
      <c r="A731" s="43"/>
      <c r="B731" s="43"/>
      <c r="C731" s="43"/>
      <c r="D731" s="43"/>
      <c r="E731" s="14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</row>
    <row r="732" spans="1:21" x14ac:dyDescent="0.25">
      <c r="A732" s="43"/>
      <c r="B732" s="43"/>
      <c r="C732" s="43"/>
      <c r="D732" s="43"/>
      <c r="E732" s="14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</row>
    <row r="733" spans="1:21" x14ac:dyDescent="0.25">
      <c r="A733" s="43"/>
      <c r="B733" s="43"/>
      <c r="C733" s="43"/>
      <c r="D733" s="43"/>
      <c r="E733" s="14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</row>
    <row r="734" spans="1:21" x14ac:dyDescent="0.25">
      <c r="A734" s="43"/>
      <c r="B734" s="43"/>
      <c r="C734" s="43"/>
      <c r="D734" s="43"/>
      <c r="E734" s="14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</row>
    <row r="735" spans="1:21" x14ac:dyDescent="0.25">
      <c r="A735" s="43"/>
      <c r="B735" s="43"/>
      <c r="C735" s="43"/>
      <c r="D735" s="43"/>
      <c r="E735" s="14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</row>
    <row r="736" spans="1:21" x14ac:dyDescent="0.25">
      <c r="A736" s="43"/>
      <c r="B736" s="43"/>
      <c r="C736" s="43"/>
      <c r="D736" s="43"/>
      <c r="E736" s="14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</row>
    <row r="737" spans="1:21" x14ac:dyDescent="0.25">
      <c r="A737" s="43"/>
      <c r="B737" s="43"/>
      <c r="C737" s="43"/>
      <c r="D737" s="43"/>
      <c r="E737" s="14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</row>
    <row r="738" spans="1:21" x14ac:dyDescent="0.25">
      <c r="A738" s="43"/>
      <c r="B738" s="43"/>
      <c r="C738" s="43"/>
      <c r="D738" s="43"/>
      <c r="E738" s="14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</row>
    <row r="739" spans="1:21" x14ac:dyDescent="0.25">
      <c r="A739" s="43"/>
      <c r="B739" s="43"/>
      <c r="C739" s="43"/>
      <c r="D739" s="43"/>
      <c r="E739" s="14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</row>
    <row r="740" spans="1:21" x14ac:dyDescent="0.25">
      <c r="A740" s="43"/>
      <c r="B740" s="43"/>
      <c r="C740" s="43"/>
      <c r="D740" s="43"/>
      <c r="E740" s="14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</row>
    <row r="741" spans="1:21" x14ac:dyDescent="0.25">
      <c r="A741" s="43"/>
      <c r="B741" s="43"/>
      <c r="C741" s="43"/>
      <c r="D741" s="43"/>
      <c r="E741" s="14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</row>
    <row r="742" spans="1:21" x14ac:dyDescent="0.25">
      <c r="A742" s="43"/>
      <c r="B742" s="43"/>
      <c r="C742" s="43"/>
      <c r="D742" s="43"/>
      <c r="E742" s="14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</row>
  </sheetData>
  <mergeCells count="1">
    <mergeCell ref="N1:U1"/>
  </mergeCells>
  <pageMargins left="0.75" right="0.75" top="1" bottom="1" header="0.5" footer="0.5"/>
  <ignoredErrors>
    <ignoredError sqref="A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FFF2E"/>
  </sheetPr>
  <dimension ref="A1:B742"/>
  <sheetViews>
    <sheetView zoomScale="250" zoomScaleNormal="250" zoomScalePageLayoutView="250" workbookViewId="0">
      <selection activeCell="D2" sqref="D2"/>
    </sheetView>
  </sheetViews>
  <sheetFormatPr defaultColWidth="10.875" defaultRowHeight="15" x14ac:dyDescent="0.25"/>
  <cols>
    <col min="1" max="1" width="11" style="25" bestFit="1" customWidth="1"/>
    <col min="2" max="2" width="19.5" style="25" customWidth="1"/>
    <col min="3" max="16384" width="10.875" style="25"/>
  </cols>
  <sheetData>
    <row r="1" spans="1:2" x14ac:dyDescent="0.25">
      <c r="A1" s="6" t="s">
        <v>1010</v>
      </c>
      <c r="B1" s="56" t="s">
        <v>1011</v>
      </c>
    </row>
    <row r="2" spans="1:2" x14ac:dyDescent="0.25">
      <c r="A2" s="106">
        <v>43904</v>
      </c>
      <c r="B2" s="7">
        <f>INT((MONTH(A2)+2)/3)</f>
        <v>1</v>
      </c>
    </row>
    <row r="3" spans="1:2" x14ac:dyDescent="0.25">
      <c r="A3" s="106">
        <v>44135</v>
      </c>
      <c r="B3" s="7">
        <f t="shared" ref="B3:B66" si="0">INT((MONTH(A3)+2)/3)</f>
        <v>4</v>
      </c>
    </row>
    <row r="4" spans="1:2" x14ac:dyDescent="0.25">
      <c r="A4" s="106">
        <v>44026</v>
      </c>
      <c r="B4" s="7">
        <f t="shared" si="0"/>
        <v>3</v>
      </c>
    </row>
    <row r="5" spans="1:2" x14ac:dyDescent="0.25">
      <c r="A5" s="106">
        <v>43568</v>
      </c>
      <c r="B5" s="7">
        <f t="shared" si="0"/>
        <v>2</v>
      </c>
    </row>
    <row r="6" spans="1:2" x14ac:dyDescent="0.25">
      <c r="A6" s="106">
        <v>44097</v>
      </c>
      <c r="B6" s="7">
        <f t="shared" si="0"/>
        <v>3</v>
      </c>
    </row>
    <row r="7" spans="1:2" x14ac:dyDescent="0.25">
      <c r="A7" s="106">
        <v>43968</v>
      </c>
      <c r="B7" s="7">
        <f t="shared" si="0"/>
        <v>2</v>
      </c>
    </row>
    <row r="8" spans="1:2" x14ac:dyDescent="0.25">
      <c r="A8" s="106">
        <v>44193</v>
      </c>
      <c r="B8" s="7">
        <f t="shared" si="0"/>
        <v>4</v>
      </c>
    </row>
    <row r="9" spans="1:2" x14ac:dyDescent="0.25">
      <c r="A9" s="106">
        <v>44219</v>
      </c>
      <c r="B9" s="7">
        <f t="shared" si="0"/>
        <v>1</v>
      </c>
    </row>
    <row r="10" spans="1:2" x14ac:dyDescent="0.25">
      <c r="A10" s="106">
        <v>44184</v>
      </c>
      <c r="B10" s="7">
        <f t="shared" si="0"/>
        <v>4</v>
      </c>
    </row>
    <row r="11" spans="1:2" x14ac:dyDescent="0.25">
      <c r="A11" s="106">
        <v>43949</v>
      </c>
      <c r="B11" s="7">
        <f t="shared" si="0"/>
        <v>2</v>
      </c>
    </row>
    <row r="12" spans="1:2" x14ac:dyDescent="0.25">
      <c r="A12" s="106">
        <v>44085</v>
      </c>
      <c r="B12" s="7">
        <f t="shared" si="0"/>
        <v>3</v>
      </c>
    </row>
    <row r="13" spans="1:2" x14ac:dyDescent="0.25">
      <c r="A13" s="106">
        <v>44153</v>
      </c>
      <c r="B13" s="7">
        <f t="shared" si="0"/>
        <v>4</v>
      </c>
    </row>
    <row r="14" spans="1:2" x14ac:dyDescent="0.25">
      <c r="A14" s="106">
        <v>44115</v>
      </c>
      <c r="B14" s="7">
        <f t="shared" si="0"/>
        <v>4</v>
      </c>
    </row>
    <row r="15" spans="1:2" x14ac:dyDescent="0.25">
      <c r="A15" s="106">
        <v>43690</v>
      </c>
      <c r="B15" s="7">
        <f t="shared" si="0"/>
        <v>3</v>
      </c>
    </row>
    <row r="16" spans="1:2" x14ac:dyDescent="0.25">
      <c r="A16" s="106">
        <v>44100</v>
      </c>
      <c r="B16" s="7">
        <f t="shared" si="0"/>
        <v>3</v>
      </c>
    </row>
    <row r="17" spans="1:2" x14ac:dyDescent="0.25">
      <c r="A17" s="106">
        <v>43651</v>
      </c>
      <c r="B17" s="7">
        <f t="shared" si="0"/>
        <v>3</v>
      </c>
    </row>
    <row r="18" spans="1:2" x14ac:dyDescent="0.25">
      <c r="A18" s="106">
        <v>44089</v>
      </c>
      <c r="B18" s="7">
        <f t="shared" si="0"/>
        <v>3</v>
      </c>
    </row>
    <row r="19" spans="1:2" x14ac:dyDescent="0.25">
      <c r="A19" s="106">
        <v>43715</v>
      </c>
      <c r="B19" s="7">
        <f t="shared" si="0"/>
        <v>3</v>
      </c>
    </row>
    <row r="20" spans="1:2" x14ac:dyDescent="0.25">
      <c r="A20" s="106">
        <v>43951</v>
      </c>
      <c r="B20" s="7">
        <f t="shared" si="0"/>
        <v>2</v>
      </c>
    </row>
    <row r="21" spans="1:2" x14ac:dyDescent="0.25">
      <c r="A21" s="106">
        <v>43665</v>
      </c>
      <c r="B21" s="7">
        <f t="shared" si="0"/>
        <v>3</v>
      </c>
    </row>
    <row r="22" spans="1:2" x14ac:dyDescent="0.25">
      <c r="A22" s="106">
        <v>43598</v>
      </c>
      <c r="B22" s="7">
        <f t="shared" si="0"/>
        <v>2</v>
      </c>
    </row>
    <row r="23" spans="1:2" x14ac:dyDescent="0.25">
      <c r="A23" s="106">
        <v>43715</v>
      </c>
      <c r="B23" s="7">
        <f t="shared" si="0"/>
        <v>3</v>
      </c>
    </row>
    <row r="24" spans="1:2" x14ac:dyDescent="0.25">
      <c r="A24" s="106">
        <v>44245</v>
      </c>
      <c r="B24" s="7">
        <f t="shared" si="0"/>
        <v>1</v>
      </c>
    </row>
    <row r="25" spans="1:2" x14ac:dyDescent="0.25">
      <c r="A25" s="106">
        <v>43896</v>
      </c>
      <c r="B25" s="7">
        <f t="shared" si="0"/>
        <v>1</v>
      </c>
    </row>
    <row r="26" spans="1:2" x14ac:dyDescent="0.25">
      <c r="A26" s="106">
        <v>43685</v>
      </c>
      <c r="B26" s="7">
        <f t="shared" si="0"/>
        <v>3</v>
      </c>
    </row>
    <row r="27" spans="1:2" x14ac:dyDescent="0.25">
      <c r="A27" s="106">
        <v>43996</v>
      </c>
      <c r="B27" s="7">
        <f t="shared" si="0"/>
        <v>2</v>
      </c>
    </row>
    <row r="28" spans="1:2" x14ac:dyDescent="0.25">
      <c r="A28" s="106">
        <v>43954</v>
      </c>
      <c r="B28" s="7">
        <f t="shared" si="0"/>
        <v>2</v>
      </c>
    </row>
    <row r="29" spans="1:2" x14ac:dyDescent="0.25">
      <c r="A29" s="106">
        <v>44059</v>
      </c>
      <c r="B29" s="7">
        <f t="shared" si="0"/>
        <v>3</v>
      </c>
    </row>
    <row r="30" spans="1:2" x14ac:dyDescent="0.25">
      <c r="A30" s="106">
        <v>44088</v>
      </c>
      <c r="B30" s="7">
        <f t="shared" si="0"/>
        <v>3</v>
      </c>
    </row>
    <row r="31" spans="1:2" x14ac:dyDescent="0.25">
      <c r="A31" s="106">
        <v>43776</v>
      </c>
      <c r="B31" s="7">
        <f t="shared" si="0"/>
        <v>4</v>
      </c>
    </row>
    <row r="32" spans="1:2" x14ac:dyDescent="0.25">
      <c r="A32" s="106">
        <v>43584</v>
      </c>
      <c r="B32" s="7">
        <f t="shared" si="0"/>
        <v>2</v>
      </c>
    </row>
    <row r="33" spans="1:2" x14ac:dyDescent="0.25">
      <c r="A33" s="106">
        <v>43867</v>
      </c>
      <c r="B33" s="7">
        <f t="shared" si="0"/>
        <v>1</v>
      </c>
    </row>
    <row r="34" spans="1:2" x14ac:dyDescent="0.25">
      <c r="A34" s="106">
        <v>43557</v>
      </c>
      <c r="B34" s="7">
        <f t="shared" si="0"/>
        <v>2</v>
      </c>
    </row>
    <row r="35" spans="1:2" x14ac:dyDescent="0.25">
      <c r="A35" s="106">
        <v>43822</v>
      </c>
      <c r="B35" s="7">
        <f t="shared" si="0"/>
        <v>4</v>
      </c>
    </row>
    <row r="36" spans="1:2" x14ac:dyDescent="0.25">
      <c r="A36" s="106">
        <v>44099</v>
      </c>
      <c r="B36" s="7">
        <f t="shared" si="0"/>
        <v>3</v>
      </c>
    </row>
    <row r="37" spans="1:2" x14ac:dyDescent="0.25">
      <c r="A37" s="106">
        <v>44214</v>
      </c>
      <c r="B37" s="7">
        <f t="shared" si="0"/>
        <v>1</v>
      </c>
    </row>
    <row r="38" spans="1:2" x14ac:dyDescent="0.25">
      <c r="A38" s="106">
        <v>43558</v>
      </c>
      <c r="B38" s="7">
        <f t="shared" si="0"/>
        <v>2</v>
      </c>
    </row>
    <row r="39" spans="1:2" x14ac:dyDescent="0.25">
      <c r="A39" s="106">
        <v>43790</v>
      </c>
      <c r="B39" s="7">
        <f t="shared" si="0"/>
        <v>4</v>
      </c>
    </row>
    <row r="40" spans="1:2" x14ac:dyDescent="0.25">
      <c r="A40" s="106">
        <v>43804</v>
      </c>
      <c r="B40" s="7">
        <f t="shared" si="0"/>
        <v>4</v>
      </c>
    </row>
    <row r="41" spans="1:2" x14ac:dyDescent="0.25">
      <c r="A41" s="106">
        <v>44269</v>
      </c>
      <c r="B41" s="7">
        <f t="shared" si="0"/>
        <v>1</v>
      </c>
    </row>
    <row r="42" spans="1:2" x14ac:dyDescent="0.25">
      <c r="A42" s="106">
        <v>43587</v>
      </c>
      <c r="B42" s="7">
        <f t="shared" si="0"/>
        <v>2</v>
      </c>
    </row>
    <row r="43" spans="1:2" x14ac:dyDescent="0.25">
      <c r="A43" s="106">
        <v>43683</v>
      </c>
      <c r="B43" s="7">
        <f t="shared" si="0"/>
        <v>3</v>
      </c>
    </row>
    <row r="44" spans="1:2" x14ac:dyDescent="0.25">
      <c r="A44" s="106">
        <v>43961</v>
      </c>
      <c r="B44" s="7">
        <f t="shared" si="0"/>
        <v>2</v>
      </c>
    </row>
    <row r="45" spans="1:2" x14ac:dyDescent="0.25">
      <c r="A45" s="106">
        <v>43801</v>
      </c>
      <c r="B45" s="7">
        <f t="shared" si="0"/>
        <v>4</v>
      </c>
    </row>
    <row r="46" spans="1:2" x14ac:dyDescent="0.25">
      <c r="A46" s="106">
        <v>44064</v>
      </c>
      <c r="B46" s="7">
        <f t="shared" si="0"/>
        <v>3</v>
      </c>
    </row>
    <row r="47" spans="1:2" x14ac:dyDescent="0.25">
      <c r="A47" s="106">
        <v>43704</v>
      </c>
      <c r="B47" s="7">
        <f t="shared" si="0"/>
        <v>3</v>
      </c>
    </row>
    <row r="48" spans="1:2" x14ac:dyDescent="0.25">
      <c r="A48" s="106">
        <v>43755</v>
      </c>
      <c r="B48" s="7">
        <f t="shared" si="0"/>
        <v>4</v>
      </c>
    </row>
    <row r="49" spans="1:2" x14ac:dyDescent="0.25">
      <c r="A49" s="106">
        <v>43672</v>
      </c>
      <c r="B49" s="7">
        <f t="shared" si="0"/>
        <v>3</v>
      </c>
    </row>
    <row r="50" spans="1:2" x14ac:dyDescent="0.25">
      <c r="A50" s="106">
        <v>43560</v>
      </c>
      <c r="B50" s="7">
        <f t="shared" si="0"/>
        <v>2</v>
      </c>
    </row>
    <row r="51" spans="1:2" x14ac:dyDescent="0.25">
      <c r="A51" s="106">
        <v>43732</v>
      </c>
      <c r="B51" s="7">
        <f t="shared" si="0"/>
        <v>3</v>
      </c>
    </row>
    <row r="52" spans="1:2" x14ac:dyDescent="0.25">
      <c r="A52" s="106">
        <v>44277</v>
      </c>
      <c r="B52" s="7">
        <f t="shared" si="0"/>
        <v>1</v>
      </c>
    </row>
    <row r="53" spans="1:2" x14ac:dyDescent="0.25">
      <c r="A53" s="106">
        <v>43794</v>
      </c>
      <c r="B53" s="7">
        <f t="shared" si="0"/>
        <v>4</v>
      </c>
    </row>
    <row r="54" spans="1:2" x14ac:dyDescent="0.25">
      <c r="A54" s="106">
        <v>44079</v>
      </c>
      <c r="B54" s="7">
        <f t="shared" si="0"/>
        <v>3</v>
      </c>
    </row>
    <row r="55" spans="1:2" x14ac:dyDescent="0.25">
      <c r="A55" s="106">
        <v>44015</v>
      </c>
      <c r="B55" s="7">
        <f t="shared" si="0"/>
        <v>3</v>
      </c>
    </row>
    <row r="56" spans="1:2" x14ac:dyDescent="0.25">
      <c r="A56" s="106">
        <v>43734</v>
      </c>
      <c r="B56" s="7">
        <f t="shared" si="0"/>
        <v>3</v>
      </c>
    </row>
    <row r="57" spans="1:2" x14ac:dyDescent="0.25">
      <c r="A57" s="106">
        <v>43733</v>
      </c>
      <c r="B57" s="7">
        <f t="shared" si="0"/>
        <v>3</v>
      </c>
    </row>
    <row r="58" spans="1:2" x14ac:dyDescent="0.25">
      <c r="A58" s="106">
        <v>43743</v>
      </c>
      <c r="B58" s="7">
        <f t="shared" si="0"/>
        <v>4</v>
      </c>
    </row>
    <row r="59" spans="1:2" x14ac:dyDescent="0.25">
      <c r="A59" s="106">
        <v>43651</v>
      </c>
      <c r="B59" s="7">
        <f t="shared" si="0"/>
        <v>3</v>
      </c>
    </row>
    <row r="60" spans="1:2" x14ac:dyDescent="0.25">
      <c r="A60" s="106">
        <v>43740</v>
      </c>
      <c r="B60" s="7">
        <f t="shared" si="0"/>
        <v>4</v>
      </c>
    </row>
    <row r="61" spans="1:2" x14ac:dyDescent="0.25">
      <c r="A61" s="106">
        <v>43676</v>
      </c>
      <c r="B61" s="7">
        <f t="shared" si="0"/>
        <v>3</v>
      </c>
    </row>
    <row r="62" spans="1:2" x14ac:dyDescent="0.25">
      <c r="A62" s="106">
        <v>44243</v>
      </c>
      <c r="B62" s="7">
        <f t="shared" si="0"/>
        <v>1</v>
      </c>
    </row>
    <row r="63" spans="1:2" x14ac:dyDescent="0.25">
      <c r="A63" s="106">
        <v>43581</v>
      </c>
      <c r="B63" s="7">
        <f t="shared" si="0"/>
        <v>2</v>
      </c>
    </row>
    <row r="64" spans="1:2" x14ac:dyDescent="0.25">
      <c r="A64" s="106">
        <v>44037</v>
      </c>
      <c r="B64" s="7">
        <f t="shared" si="0"/>
        <v>3</v>
      </c>
    </row>
    <row r="65" spans="1:2" x14ac:dyDescent="0.25">
      <c r="A65" s="106">
        <v>43665</v>
      </c>
      <c r="B65" s="7">
        <f t="shared" si="0"/>
        <v>3</v>
      </c>
    </row>
    <row r="66" spans="1:2" x14ac:dyDescent="0.25">
      <c r="A66" s="106">
        <v>43807</v>
      </c>
      <c r="B66" s="7">
        <f t="shared" si="0"/>
        <v>4</v>
      </c>
    </row>
    <row r="67" spans="1:2" x14ac:dyDescent="0.25">
      <c r="A67" s="106">
        <v>43568</v>
      </c>
      <c r="B67" s="7">
        <f t="shared" ref="B67:B130" si="1">INT((MONTH(A67)+2)/3)</f>
        <v>2</v>
      </c>
    </row>
    <row r="68" spans="1:2" x14ac:dyDescent="0.25">
      <c r="A68" s="106">
        <v>44182</v>
      </c>
      <c r="B68" s="7">
        <f t="shared" si="1"/>
        <v>4</v>
      </c>
    </row>
    <row r="69" spans="1:2" x14ac:dyDescent="0.25">
      <c r="A69" s="106">
        <v>43703</v>
      </c>
      <c r="B69" s="7">
        <f t="shared" si="1"/>
        <v>3</v>
      </c>
    </row>
    <row r="70" spans="1:2" x14ac:dyDescent="0.25">
      <c r="A70" s="106">
        <v>43577</v>
      </c>
      <c r="B70" s="7">
        <f t="shared" si="1"/>
        <v>2</v>
      </c>
    </row>
    <row r="71" spans="1:2" x14ac:dyDescent="0.25">
      <c r="A71" s="106">
        <v>43678</v>
      </c>
      <c r="B71" s="7">
        <f t="shared" si="1"/>
        <v>3</v>
      </c>
    </row>
    <row r="72" spans="1:2" x14ac:dyDescent="0.25">
      <c r="A72" s="106">
        <v>43662</v>
      </c>
      <c r="B72" s="7">
        <f t="shared" si="1"/>
        <v>3</v>
      </c>
    </row>
    <row r="73" spans="1:2" x14ac:dyDescent="0.25">
      <c r="A73" s="106">
        <v>44198</v>
      </c>
      <c r="B73" s="7">
        <f t="shared" si="1"/>
        <v>1</v>
      </c>
    </row>
    <row r="74" spans="1:2" x14ac:dyDescent="0.25">
      <c r="A74" s="106">
        <v>43601</v>
      </c>
      <c r="B74" s="7">
        <f t="shared" si="1"/>
        <v>2</v>
      </c>
    </row>
    <row r="75" spans="1:2" x14ac:dyDescent="0.25">
      <c r="A75" s="106">
        <v>44025</v>
      </c>
      <c r="B75" s="7">
        <f t="shared" si="1"/>
        <v>3</v>
      </c>
    </row>
    <row r="76" spans="1:2" x14ac:dyDescent="0.25">
      <c r="A76" s="106">
        <v>43730</v>
      </c>
      <c r="B76" s="7">
        <f t="shared" si="1"/>
        <v>3</v>
      </c>
    </row>
    <row r="77" spans="1:2" x14ac:dyDescent="0.25">
      <c r="A77" s="106">
        <v>44159</v>
      </c>
      <c r="B77" s="7">
        <f t="shared" si="1"/>
        <v>4</v>
      </c>
    </row>
    <row r="78" spans="1:2" x14ac:dyDescent="0.25">
      <c r="A78" s="106">
        <v>43710</v>
      </c>
      <c r="B78" s="7">
        <f t="shared" si="1"/>
        <v>3</v>
      </c>
    </row>
    <row r="79" spans="1:2" x14ac:dyDescent="0.25">
      <c r="A79" s="106">
        <v>43657</v>
      </c>
      <c r="B79" s="7">
        <f t="shared" si="1"/>
        <v>3</v>
      </c>
    </row>
    <row r="80" spans="1:2" x14ac:dyDescent="0.25">
      <c r="A80" s="106">
        <v>43670</v>
      </c>
      <c r="B80" s="7">
        <f t="shared" si="1"/>
        <v>3</v>
      </c>
    </row>
    <row r="81" spans="1:2" x14ac:dyDescent="0.25">
      <c r="A81" s="106">
        <v>43849</v>
      </c>
      <c r="B81" s="7">
        <f t="shared" si="1"/>
        <v>1</v>
      </c>
    </row>
    <row r="82" spans="1:2" x14ac:dyDescent="0.25">
      <c r="A82" s="106">
        <v>43659</v>
      </c>
      <c r="B82" s="7">
        <f t="shared" si="1"/>
        <v>3</v>
      </c>
    </row>
    <row r="83" spans="1:2" x14ac:dyDescent="0.25">
      <c r="A83" s="106">
        <v>44062</v>
      </c>
      <c r="B83" s="7">
        <f t="shared" si="1"/>
        <v>3</v>
      </c>
    </row>
    <row r="84" spans="1:2" x14ac:dyDescent="0.25">
      <c r="A84" s="106">
        <v>43711</v>
      </c>
      <c r="B84" s="7">
        <f t="shared" si="1"/>
        <v>3</v>
      </c>
    </row>
    <row r="85" spans="1:2" x14ac:dyDescent="0.25">
      <c r="A85" s="106">
        <v>43622</v>
      </c>
      <c r="B85" s="7">
        <f t="shared" si="1"/>
        <v>2</v>
      </c>
    </row>
    <row r="86" spans="1:2" x14ac:dyDescent="0.25">
      <c r="A86" s="106">
        <v>43817</v>
      </c>
      <c r="B86" s="7">
        <f t="shared" si="1"/>
        <v>4</v>
      </c>
    </row>
    <row r="87" spans="1:2" x14ac:dyDescent="0.25">
      <c r="A87" s="106">
        <v>43572</v>
      </c>
      <c r="B87" s="7">
        <f t="shared" si="1"/>
        <v>2</v>
      </c>
    </row>
    <row r="88" spans="1:2" x14ac:dyDescent="0.25">
      <c r="A88" s="106">
        <v>43626</v>
      </c>
      <c r="B88" s="7">
        <f t="shared" si="1"/>
        <v>2</v>
      </c>
    </row>
    <row r="89" spans="1:2" x14ac:dyDescent="0.25">
      <c r="A89" s="106">
        <v>44001</v>
      </c>
      <c r="B89" s="7">
        <f t="shared" si="1"/>
        <v>2</v>
      </c>
    </row>
    <row r="90" spans="1:2" x14ac:dyDescent="0.25">
      <c r="A90" s="106">
        <v>44065</v>
      </c>
      <c r="B90" s="7">
        <f t="shared" si="1"/>
        <v>3</v>
      </c>
    </row>
    <row r="91" spans="1:2" x14ac:dyDescent="0.25">
      <c r="A91" s="106">
        <v>43908</v>
      </c>
      <c r="B91" s="7">
        <f t="shared" si="1"/>
        <v>1</v>
      </c>
    </row>
    <row r="92" spans="1:2" x14ac:dyDescent="0.25">
      <c r="A92" s="106">
        <v>44147</v>
      </c>
      <c r="B92" s="7">
        <f t="shared" si="1"/>
        <v>4</v>
      </c>
    </row>
    <row r="93" spans="1:2" x14ac:dyDescent="0.25">
      <c r="A93" s="106">
        <v>43630</v>
      </c>
      <c r="B93" s="7">
        <f t="shared" si="1"/>
        <v>2</v>
      </c>
    </row>
    <row r="94" spans="1:2" x14ac:dyDescent="0.25">
      <c r="A94" s="106">
        <v>43807</v>
      </c>
      <c r="B94" s="7">
        <f t="shared" si="1"/>
        <v>4</v>
      </c>
    </row>
    <row r="95" spans="1:2" x14ac:dyDescent="0.25">
      <c r="A95" s="106">
        <v>44202</v>
      </c>
      <c r="B95" s="7">
        <f t="shared" si="1"/>
        <v>1</v>
      </c>
    </row>
    <row r="96" spans="1:2" x14ac:dyDescent="0.25">
      <c r="A96" s="106">
        <v>44009</v>
      </c>
      <c r="B96" s="7">
        <f t="shared" si="1"/>
        <v>2</v>
      </c>
    </row>
    <row r="97" spans="1:2" x14ac:dyDescent="0.25">
      <c r="A97" s="106">
        <v>43712</v>
      </c>
      <c r="B97" s="7">
        <f t="shared" si="1"/>
        <v>3</v>
      </c>
    </row>
    <row r="98" spans="1:2" x14ac:dyDescent="0.25">
      <c r="A98" s="106">
        <v>43606</v>
      </c>
      <c r="B98" s="7">
        <f t="shared" si="1"/>
        <v>2</v>
      </c>
    </row>
    <row r="99" spans="1:2" x14ac:dyDescent="0.25">
      <c r="A99" s="106">
        <v>43848</v>
      </c>
      <c r="B99" s="7">
        <f t="shared" si="1"/>
        <v>1</v>
      </c>
    </row>
    <row r="100" spans="1:2" x14ac:dyDescent="0.25">
      <c r="A100" s="106">
        <v>44021</v>
      </c>
      <c r="B100" s="7">
        <f t="shared" si="1"/>
        <v>3</v>
      </c>
    </row>
    <row r="101" spans="1:2" x14ac:dyDescent="0.25">
      <c r="A101" s="106">
        <v>43686</v>
      </c>
      <c r="B101" s="7">
        <f t="shared" si="1"/>
        <v>3</v>
      </c>
    </row>
    <row r="102" spans="1:2" x14ac:dyDescent="0.25">
      <c r="A102" s="106">
        <v>43839</v>
      </c>
      <c r="B102" s="7">
        <f t="shared" si="1"/>
        <v>1</v>
      </c>
    </row>
    <row r="103" spans="1:2" x14ac:dyDescent="0.25">
      <c r="A103" s="106">
        <v>43842</v>
      </c>
      <c r="B103" s="7">
        <f t="shared" si="1"/>
        <v>1</v>
      </c>
    </row>
    <row r="104" spans="1:2" x14ac:dyDescent="0.25">
      <c r="A104" s="106">
        <v>44078</v>
      </c>
      <c r="B104" s="7">
        <f t="shared" si="1"/>
        <v>3</v>
      </c>
    </row>
    <row r="105" spans="1:2" x14ac:dyDescent="0.25">
      <c r="A105" s="106">
        <v>43667</v>
      </c>
      <c r="B105" s="7">
        <f t="shared" si="1"/>
        <v>3</v>
      </c>
    </row>
    <row r="106" spans="1:2" x14ac:dyDescent="0.25">
      <c r="A106" s="106">
        <v>43719</v>
      </c>
      <c r="B106" s="7">
        <f t="shared" si="1"/>
        <v>3</v>
      </c>
    </row>
    <row r="107" spans="1:2" x14ac:dyDescent="0.25">
      <c r="A107" s="106">
        <v>43614</v>
      </c>
      <c r="B107" s="7">
        <f t="shared" si="1"/>
        <v>2</v>
      </c>
    </row>
    <row r="108" spans="1:2" x14ac:dyDescent="0.25">
      <c r="A108" s="106">
        <v>43602</v>
      </c>
      <c r="B108" s="7">
        <f t="shared" si="1"/>
        <v>2</v>
      </c>
    </row>
    <row r="109" spans="1:2" x14ac:dyDescent="0.25">
      <c r="A109" s="106">
        <v>44053</v>
      </c>
      <c r="B109" s="7">
        <f t="shared" si="1"/>
        <v>3</v>
      </c>
    </row>
    <row r="110" spans="1:2" x14ac:dyDescent="0.25">
      <c r="A110" s="106">
        <v>43880</v>
      </c>
      <c r="B110" s="7">
        <f t="shared" si="1"/>
        <v>1</v>
      </c>
    </row>
    <row r="111" spans="1:2" x14ac:dyDescent="0.25">
      <c r="A111" s="106">
        <v>43738</v>
      </c>
      <c r="B111" s="7">
        <f t="shared" si="1"/>
        <v>3</v>
      </c>
    </row>
    <row r="112" spans="1:2" x14ac:dyDescent="0.25">
      <c r="A112" s="106">
        <v>43612</v>
      </c>
      <c r="B112" s="7">
        <f t="shared" si="1"/>
        <v>2</v>
      </c>
    </row>
    <row r="113" spans="1:2" x14ac:dyDescent="0.25">
      <c r="A113" s="106">
        <v>43976</v>
      </c>
      <c r="B113" s="7">
        <f t="shared" si="1"/>
        <v>2</v>
      </c>
    </row>
    <row r="114" spans="1:2" x14ac:dyDescent="0.25">
      <c r="A114" s="106">
        <v>43552</v>
      </c>
      <c r="B114" s="7">
        <f t="shared" si="1"/>
        <v>1</v>
      </c>
    </row>
    <row r="115" spans="1:2" x14ac:dyDescent="0.25">
      <c r="A115" s="106">
        <v>44256</v>
      </c>
      <c r="B115" s="7">
        <f t="shared" si="1"/>
        <v>1</v>
      </c>
    </row>
    <row r="116" spans="1:2" x14ac:dyDescent="0.25">
      <c r="A116" s="106">
        <v>44248</v>
      </c>
      <c r="B116" s="7">
        <f t="shared" si="1"/>
        <v>1</v>
      </c>
    </row>
    <row r="117" spans="1:2" x14ac:dyDescent="0.25">
      <c r="A117" s="106">
        <v>43668</v>
      </c>
      <c r="B117" s="7">
        <f t="shared" si="1"/>
        <v>3</v>
      </c>
    </row>
    <row r="118" spans="1:2" x14ac:dyDescent="0.25">
      <c r="A118" s="106">
        <v>43963</v>
      </c>
      <c r="B118" s="7">
        <f t="shared" si="1"/>
        <v>2</v>
      </c>
    </row>
    <row r="119" spans="1:2" x14ac:dyDescent="0.25">
      <c r="A119" s="106">
        <v>43725</v>
      </c>
      <c r="B119" s="7">
        <f t="shared" si="1"/>
        <v>3</v>
      </c>
    </row>
    <row r="120" spans="1:2" x14ac:dyDescent="0.25">
      <c r="A120" s="106">
        <v>43951</v>
      </c>
      <c r="B120" s="7">
        <f t="shared" si="1"/>
        <v>2</v>
      </c>
    </row>
    <row r="121" spans="1:2" x14ac:dyDescent="0.25">
      <c r="A121" s="106">
        <v>43970</v>
      </c>
      <c r="B121" s="7">
        <f t="shared" si="1"/>
        <v>2</v>
      </c>
    </row>
    <row r="122" spans="1:2" x14ac:dyDescent="0.25">
      <c r="A122" s="106">
        <v>43825</v>
      </c>
      <c r="B122" s="7">
        <f t="shared" si="1"/>
        <v>4</v>
      </c>
    </row>
    <row r="123" spans="1:2" x14ac:dyDescent="0.25">
      <c r="A123" s="106">
        <v>43891</v>
      </c>
      <c r="B123" s="7">
        <f t="shared" si="1"/>
        <v>1</v>
      </c>
    </row>
    <row r="124" spans="1:2" x14ac:dyDescent="0.25">
      <c r="A124" s="106">
        <v>44091</v>
      </c>
      <c r="B124" s="7">
        <f t="shared" si="1"/>
        <v>3</v>
      </c>
    </row>
    <row r="125" spans="1:2" x14ac:dyDescent="0.25">
      <c r="A125" s="106">
        <v>43590</v>
      </c>
      <c r="B125" s="7">
        <f t="shared" si="1"/>
        <v>2</v>
      </c>
    </row>
    <row r="126" spans="1:2" x14ac:dyDescent="0.25">
      <c r="A126" s="106">
        <v>43795</v>
      </c>
      <c r="B126" s="7">
        <f t="shared" si="1"/>
        <v>4</v>
      </c>
    </row>
    <row r="127" spans="1:2" x14ac:dyDescent="0.25">
      <c r="A127" s="106">
        <v>43818</v>
      </c>
      <c r="B127" s="7">
        <f t="shared" si="1"/>
        <v>4</v>
      </c>
    </row>
    <row r="128" spans="1:2" x14ac:dyDescent="0.25">
      <c r="A128" s="106">
        <v>43749</v>
      </c>
      <c r="B128" s="7">
        <f t="shared" si="1"/>
        <v>4</v>
      </c>
    </row>
    <row r="129" spans="1:2" x14ac:dyDescent="0.25">
      <c r="A129" s="106">
        <v>44245</v>
      </c>
      <c r="B129" s="7">
        <f t="shared" si="1"/>
        <v>1</v>
      </c>
    </row>
    <row r="130" spans="1:2" x14ac:dyDescent="0.25">
      <c r="A130" s="106">
        <v>43569</v>
      </c>
      <c r="B130" s="7">
        <f t="shared" si="1"/>
        <v>2</v>
      </c>
    </row>
    <row r="131" spans="1:2" x14ac:dyDescent="0.25">
      <c r="A131" s="106">
        <v>43699</v>
      </c>
      <c r="B131" s="7">
        <f t="shared" ref="B131:B194" si="2">INT((MONTH(A131)+2)/3)</f>
        <v>3</v>
      </c>
    </row>
    <row r="132" spans="1:2" x14ac:dyDescent="0.25">
      <c r="A132" s="106">
        <v>43683</v>
      </c>
      <c r="B132" s="7">
        <f t="shared" si="2"/>
        <v>3</v>
      </c>
    </row>
    <row r="133" spans="1:2" x14ac:dyDescent="0.25">
      <c r="A133" s="106">
        <v>43770</v>
      </c>
      <c r="B133" s="7">
        <f t="shared" si="2"/>
        <v>4</v>
      </c>
    </row>
    <row r="134" spans="1:2" x14ac:dyDescent="0.25">
      <c r="A134" s="106">
        <v>43802</v>
      </c>
      <c r="B134" s="7">
        <f t="shared" si="2"/>
        <v>4</v>
      </c>
    </row>
    <row r="135" spans="1:2" x14ac:dyDescent="0.25">
      <c r="A135" s="106">
        <v>44061</v>
      </c>
      <c r="B135" s="7">
        <f t="shared" si="2"/>
        <v>3</v>
      </c>
    </row>
    <row r="136" spans="1:2" x14ac:dyDescent="0.25">
      <c r="A136" s="106">
        <v>44007</v>
      </c>
      <c r="B136" s="7">
        <f t="shared" si="2"/>
        <v>2</v>
      </c>
    </row>
    <row r="137" spans="1:2" x14ac:dyDescent="0.25">
      <c r="A137" s="106">
        <v>43621</v>
      </c>
      <c r="B137" s="7">
        <f t="shared" si="2"/>
        <v>2</v>
      </c>
    </row>
    <row r="138" spans="1:2" x14ac:dyDescent="0.25">
      <c r="A138" s="106">
        <v>44237</v>
      </c>
      <c r="B138" s="7">
        <f t="shared" si="2"/>
        <v>1</v>
      </c>
    </row>
    <row r="139" spans="1:2" x14ac:dyDescent="0.25">
      <c r="A139" s="106">
        <v>44111</v>
      </c>
      <c r="B139" s="7">
        <f t="shared" si="2"/>
        <v>4</v>
      </c>
    </row>
    <row r="140" spans="1:2" x14ac:dyDescent="0.25">
      <c r="A140" s="106">
        <v>43677</v>
      </c>
      <c r="B140" s="7">
        <f t="shared" si="2"/>
        <v>3</v>
      </c>
    </row>
    <row r="141" spans="1:2" x14ac:dyDescent="0.25">
      <c r="A141" s="106">
        <v>44104</v>
      </c>
      <c r="B141" s="7">
        <f t="shared" si="2"/>
        <v>3</v>
      </c>
    </row>
    <row r="142" spans="1:2" x14ac:dyDescent="0.25">
      <c r="A142" s="106">
        <v>43952</v>
      </c>
      <c r="B142" s="7">
        <f t="shared" si="2"/>
        <v>2</v>
      </c>
    </row>
    <row r="143" spans="1:2" x14ac:dyDescent="0.25">
      <c r="A143" s="106">
        <v>43836</v>
      </c>
      <c r="B143" s="7">
        <f t="shared" si="2"/>
        <v>1</v>
      </c>
    </row>
    <row r="144" spans="1:2" x14ac:dyDescent="0.25">
      <c r="A144" s="106">
        <v>44111</v>
      </c>
      <c r="B144" s="7">
        <f t="shared" si="2"/>
        <v>4</v>
      </c>
    </row>
    <row r="145" spans="1:2" x14ac:dyDescent="0.25">
      <c r="A145" s="106">
        <v>43901</v>
      </c>
      <c r="B145" s="7">
        <f t="shared" si="2"/>
        <v>1</v>
      </c>
    </row>
    <row r="146" spans="1:2" x14ac:dyDescent="0.25">
      <c r="A146" s="106">
        <v>44018</v>
      </c>
      <c r="B146" s="7">
        <f t="shared" si="2"/>
        <v>3</v>
      </c>
    </row>
    <row r="147" spans="1:2" x14ac:dyDescent="0.25">
      <c r="A147" s="106">
        <v>44219</v>
      </c>
      <c r="B147" s="7">
        <f t="shared" si="2"/>
        <v>1</v>
      </c>
    </row>
    <row r="148" spans="1:2" x14ac:dyDescent="0.25">
      <c r="A148" s="106">
        <v>44245</v>
      </c>
      <c r="B148" s="7">
        <f t="shared" si="2"/>
        <v>1</v>
      </c>
    </row>
    <row r="149" spans="1:2" x14ac:dyDescent="0.25">
      <c r="A149" s="106">
        <v>43853</v>
      </c>
      <c r="B149" s="7">
        <f t="shared" si="2"/>
        <v>1</v>
      </c>
    </row>
    <row r="150" spans="1:2" x14ac:dyDescent="0.25">
      <c r="A150" s="106">
        <v>44114</v>
      </c>
      <c r="B150" s="7">
        <f t="shared" si="2"/>
        <v>4</v>
      </c>
    </row>
    <row r="151" spans="1:2" x14ac:dyDescent="0.25">
      <c r="A151" s="106">
        <v>44116</v>
      </c>
      <c r="B151" s="7">
        <f t="shared" si="2"/>
        <v>4</v>
      </c>
    </row>
    <row r="152" spans="1:2" x14ac:dyDescent="0.25">
      <c r="A152" s="106">
        <v>44096</v>
      </c>
      <c r="B152" s="7">
        <f t="shared" si="2"/>
        <v>3</v>
      </c>
    </row>
    <row r="153" spans="1:2" x14ac:dyDescent="0.25">
      <c r="A153" s="106">
        <v>43647</v>
      </c>
      <c r="B153" s="7">
        <f t="shared" si="2"/>
        <v>3</v>
      </c>
    </row>
    <row r="154" spans="1:2" x14ac:dyDescent="0.25">
      <c r="A154" s="106">
        <v>43776</v>
      </c>
      <c r="B154" s="7">
        <f t="shared" si="2"/>
        <v>4</v>
      </c>
    </row>
    <row r="155" spans="1:2" x14ac:dyDescent="0.25">
      <c r="A155" s="106">
        <v>44085</v>
      </c>
      <c r="B155" s="7">
        <f t="shared" si="2"/>
        <v>3</v>
      </c>
    </row>
    <row r="156" spans="1:2" x14ac:dyDescent="0.25">
      <c r="A156" s="106">
        <v>44247</v>
      </c>
      <c r="B156" s="7">
        <f t="shared" si="2"/>
        <v>1</v>
      </c>
    </row>
    <row r="157" spans="1:2" x14ac:dyDescent="0.25">
      <c r="A157" s="106">
        <v>44088</v>
      </c>
      <c r="B157" s="7">
        <f t="shared" si="2"/>
        <v>3</v>
      </c>
    </row>
    <row r="158" spans="1:2" x14ac:dyDescent="0.25">
      <c r="A158" s="106">
        <v>44131</v>
      </c>
      <c r="B158" s="7">
        <f t="shared" si="2"/>
        <v>4</v>
      </c>
    </row>
    <row r="159" spans="1:2" x14ac:dyDescent="0.25">
      <c r="A159" s="106">
        <v>43700</v>
      </c>
      <c r="B159" s="7">
        <f t="shared" si="2"/>
        <v>3</v>
      </c>
    </row>
    <row r="160" spans="1:2" x14ac:dyDescent="0.25">
      <c r="A160" s="106">
        <v>43912</v>
      </c>
      <c r="B160" s="7">
        <f t="shared" si="2"/>
        <v>1</v>
      </c>
    </row>
    <row r="161" spans="1:2" x14ac:dyDescent="0.25">
      <c r="A161" s="106">
        <v>44111</v>
      </c>
      <c r="B161" s="7">
        <f t="shared" si="2"/>
        <v>4</v>
      </c>
    </row>
    <row r="162" spans="1:2" x14ac:dyDescent="0.25">
      <c r="A162" s="106">
        <v>43696</v>
      </c>
      <c r="B162" s="7">
        <f t="shared" si="2"/>
        <v>3</v>
      </c>
    </row>
    <row r="163" spans="1:2" x14ac:dyDescent="0.25">
      <c r="A163" s="106">
        <v>43752</v>
      </c>
      <c r="B163" s="7">
        <f t="shared" si="2"/>
        <v>4</v>
      </c>
    </row>
    <row r="164" spans="1:2" x14ac:dyDescent="0.25">
      <c r="A164" s="106">
        <v>43854</v>
      </c>
      <c r="B164" s="7">
        <f t="shared" si="2"/>
        <v>1</v>
      </c>
    </row>
    <row r="165" spans="1:2" x14ac:dyDescent="0.25">
      <c r="A165" s="106">
        <v>44171</v>
      </c>
      <c r="B165" s="7">
        <f t="shared" si="2"/>
        <v>4</v>
      </c>
    </row>
    <row r="166" spans="1:2" x14ac:dyDescent="0.25">
      <c r="A166" s="106">
        <v>43819</v>
      </c>
      <c r="B166" s="7">
        <f t="shared" si="2"/>
        <v>4</v>
      </c>
    </row>
    <row r="167" spans="1:2" x14ac:dyDescent="0.25">
      <c r="A167" s="106">
        <v>44259</v>
      </c>
      <c r="B167" s="7">
        <f t="shared" si="2"/>
        <v>1</v>
      </c>
    </row>
    <row r="168" spans="1:2" x14ac:dyDescent="0.25">
      <c r="A168" s="106">
        <v>44273</v>
      </c>
      <c r="B168" s="7">
        <f t="shared" si="2"/>
        <v>1</v>
      </c>
    </row>
    <row r="169" spans="1:2" x14ac:dyDescent="0.25">
      <c r="A169" s="106">
        <v>43903</v>
      </c>
      <c r="B169" s="7">
        <f t="shared" si="2"/>
        <v>1</v>
      </c>
    </row>
    <row r="170" spans="1:2" x14ac:dyDescent="0.25">
      <c r="A170" s="106">
        <v>44018</v>
      </c>
      <c r="B170" s="7">
        <f t="shared" si="2"/>
        <v>3</v>
      </c>
    </row>
    <row r="171" spans="1:2" x14ac:dyDescent="0.25">
      <c r="A171" s="106">
        <v>44043</v>
      </c>
      <c r="B171" s="7">
        <f t="shared" si="2"/>
        <v>3</v>
      </c>
    </row>
    <row r="172" spans="1:2" x14ac:dyDescent="0.25">
      <c r="A172" s="106">
        <v>44271</v>
      </c>
      <c r="B172" s="7">
        <f t="shared" si="2"/>
        <v>1</v>
      </c>
    </row>
    <row r="173" spans="1:2" x14ac:dyDescent="0.25">
      <c r="A173" s="106">
        <v>43907</v>
      </c>
      <c r="B173" s="7">
        <f t="shared" si="2"/>
        <v>1</v>
      </c>
    </row>
    <row r="174" spans="1:2" x14ac:dyDescent="0.25">
      <c r="A174" s="106">
        <v>44005</v>
      </c>
      <c r="B174" s="7">
        <f t="shared" si="2"/>
        <v>2</v>
      </c>
    </row>
    <row r="175" spans="1:2" x14ac:dyDescent="0.25">
      <c r="A175" s="106">
        <v>44023</v>
      </c>
      <c r="B175" s="7">
        <f t="shared" si="2"/>
        <v>3</v>
      </c>
    </row>
    <row r="176" spans="1:2" x14ac:dyDescent="0.25">
      <c r="A176" s="106">
        <v>43576</v>
      </c>
      <c r="B176" s="7">
        <f t="shared" si="2"/>
        <v>2</v>
      </c>
    </row>
    <row r="177" spans="1:2" x14ac:dyDescent="0.25">
      <c r="A177" s="106">
        <v>43766</v>
      </c>
      <c r="B177" s="7">
        <f t="shared" si="2"/>
        <v>4</v>
      </c>
    </row>
    <row r="178" spans="1:2" x14ac:dyDescent="0.25">
      <c r="A178" s="106">
        <v>44102</v>
      </c>
      <c r="B178" s="7">
        <f t="shared" si="2"/>
        <v>3</v>
      </c>
    </row>
    <row r="179" spans="1:2" x14ac:dyDescent="0.25">
      <c r="A179" s="106">
        <v>44167</v>
      </c>
      <c r="B179" s="7">
        <f t="shared" si="2"/>
        <v>4</v>
      </c>
    </row>
    <row r="180" spans="1:2" x14ac:dyDescent="0.25">
      <c r="A180" s="106">
        <v>44025</v>
      </c>
      <c r="B180" s="7">
        <f t="shared" si="2"/>
        <v>3</v>
      </c>
    </row>
    <row r="181" spans="1:2" x14ac:dyDescent="0.25">
      <c r="A181" s="106">
        <v>44041</v>
      </c>
      <c r="B181" s="7">
        <f t="shared" si="2"/>
        <v>3</v>
      </c>
    </row>
    <row r="182" spans="1:2" x14ac:dyDescent="0.25">
      <c r="A182" s="106">
        <v>43928</v>
      </c>
      <c r="B182" s="7">
        <f t="shared" si="2"/>
        <v>2</v>
      </c>
    </row>
    <row r="183" spans="1:2" x14ac:dyDescent="0.25">
      <c r="A183" s="106">
        <v>43759</v>
      </c>
      <c r="B183" s="7">
        <f t="shared" si="2"/>
        <v>4</v>
      </c>
    </row>
    <row r="184" spans="1:2" x14ac:dyDescent="0.25">
      <c r="A184" s="106">
        <v>44086</v>
      </c>
      <c r="B184" s="7">
        <f t="shared" si="2"/>
        <v>3</v>
      </c>
    </row>
    <row r="185" spans="1:2" x14ac:dyDescent="0.25">
      <c r="A185" s="106">
        <v>44068</v>
      </c>
      <c r="B185" s="7">
        <f t="shared" si="2"/>
        <v>3</v>
      </c>
    </row>
    <row r="186" spans="1:2" x14ac:dyDescent="0.25">
      <c r="A186" s="106">
        <v>44104</v>
      </c>
      <c r="B186" s="7">
        <f t="shared" si="2"/>
        <v>3</v>
      </c>
    </row>
    <row r="187" spans="1:2" x14ac:dyDescent="0.25">
      <c r="A187" s="106">
        <v>44082</v>
      </c>
      <c r="B187" s="7">
        <f t="shared" si="2"/>
        <v>3</v>
      </c>
    </row>
    <row r="188" spans="1:2" x14ac:dyDescent="0.25">
      <c r="A188" s="106">
        <v>44159</v>
      </c>
      <c r="B188" s="7">
        <f t="shared" si="2"/>
        <v>4</v>
      </c>
    </row>
    <row r="189" spans="1:2" x14ac:dyDescent="0.25">
      <c r="A189" s="106">
        <v>44226</v>
      </c>
      <c r="B189" s="7">
        <f t="shared" si="2"/>
        <v>1</v>
      </c>
    </row>
    <row r="190" spans="1:2" x14ac:dyDescent="0.25">
      <c r="A190" s="106">
        <v>43620</v>
      </c>
      <c r="B190" s="7">
        <f t="shared" si="2"/>
        <v>2</v>
      </c>
    </row>
    <row r="191" spans="1:2" x14ac:dyDescent="0.25">
      <c r="A191" s="106">
        <v>43707</v>
      </c>
      <c r="B191" s="7">
        <f t="shared" si="2"/>
        <v>3</v>
      </c>
    </row>
    <row r="192" spans="1:2" x14ac:dyDescent="0.25">
      <c r="A192" s="106">
        <v>43989</v>
      </c>
      <c r="B192" s="7">
        <f t="shared" si="2"/>
        <v>2</v>
      </c>
    </row>
    <row r="193" spans="1:2" x14ac:dyDescent="0.25">
      <c r="A193" s="106">
        <v>44080</v>
      </c>
      <c r="B193" s="7">
        <f t="shared" si="2"/>
        <v>3</v>
      </c>
    </row>
    <row r="194" spans="1:2" x14ac:dyDescent="0.25">
      <c r="A194" s="106">
        <v>44143</v>
      </c>
      <c r="B194" s="7">
        <f t="shared" si="2"/>
        <v>4</v>
      </c>
    </row>
    <row r="195" spans="1:2" x14ac:dyDescent="0.25">
      <c r="A195" s="106">
        <v>44060</v>
      </c>
      <c r="B195" s="7">
        <f t="shared" ref="B195:B258" si="3">INT((MONTH(A195)+2)/3)</f>
        <v>3</v>
      </c>
    </row>
    <row r="196" spans="1:2" x14ac:dyDescent="0.25">
      <c r="A196" s="106">
        <v>43833</v>
      </c>
      <c r="B196" s="7">
        <f t="shared" si="3"/>
        <v>1</v>
      </c>
    </row>
    <row r="197" spans="1:2" x14ac:dyDescent="0.25">
      <c r="A197" s="106">
        <v>43795</v>
      </c>
      <c r="B197" s="7">
        <f t="shared" si="3"/>
        <v>4</v>
      </c>
    </row>
    <row r="198" spans="1:2" x14ac:dyDescent="0.25">
      <c r="A198" s="106">
        <v>43884</v>
      </c>
      <c r="B198" s="7">
        <f t="shared" si="3"/>
        <v>1</v>
      </c>
    </row>
    <row r="199" spans="1:2" x14ac:dyDescent="0.25">
      <c r="A199" s="106">
        <v>44199</v>
      </c>
      <c r="B199" s="7">
        <f t="shared" si="3"/>
        <v>1</v>
      </c>
    </row>
    <row r="200" spans="1:2" x14ac:dyDescent="0.25">
      <c r="A200" s="106">
        <v>44131</v>
      </c>
      <c r="B200" s="7">
        <f t="shared" si="3"/>
        <v>4</v>
      </c>
    </row>
    <row r="201" spans="1:2" x14ac:dyDescent="0.25">
      <c r="A201" s="106">
        <v>43773</v>
      </c>
      <c r="B201" s="7">
        <f t="shared" si="3"/>
        <v>4</v>
      </c>
    </row>
    <row r="202" spans="1:2" x14ac:dyDescent="0.25">
      <c r="A202" s="106">
        <v>44203</v>
      </c>
      <c r="B202" s="7">
        <f t="shared" si="3"/>
        <v>1</v>
      </c>
    </row>
    <row r="203" spans="1:2" x14ac:dyDescent="0.25">
      <c r="A203" s="106">
        <v>43874</v>
      </c>
      <c r="B203" s="7">
        <f t="shared" si="3"/>
        <v>1</v>
      </c>
    </row>
    <row r="204" spans="1:2" x14ac:dyDescent="0.25">
      <c r="A204" s="106">
        <v>44143</v>
      </c>
      <c r="B204" s="7">
        <f t="shared" si="3"/>
        <v>4</v>
      </c>
    </row>
    <row r="205" spans="1:2" x14ac:dyDescent="0.25">
      <c r="A205" s="106">
        <v>43807</v>
      </c>
      <c r="B205" s="7">
        <f t="shared" si="3"/>
        <v>4</v>
      </c>
    </row>
    <row r="206" spans="1:2" x14ac:dyDescent="0.25">
      <c r="A206" s="106">
        <v>44186</v>
      </c>
      <c r="B206" s="7">
        <f t="shared" si="3"/>
        <v>4</v>
      </c>
    </row>
    <row r="207" spans="1:2" x14ac:dyDescent="0.25">
      <c r="A207" s="106">
        <v>44073</v>
      </c>
      <c r="B207" s="7">
        <f t="shared" si="3"/>
        <v>3</v>
      </c>
    </row>
    <row r="208" spans="1:2" x14ac:dyDescent="0.25">
      <c r="A208" s="106">
        <v>43646</v>
      </c>
      <c r="B208" s="7">
        <f t="shared" si="3"/>
        <v>2</v>
      </c>
    </row>
    <row r="209" spans="1:2" x14ac:dyDescent="0.25">
      <c r="A209" s="106">
        <v>43792</v>
      </c>
      <c r="B209" s="7">
        <f t="shared" si="3"/>
        <v>4</v>
      </c>
    </row>
    <row r="210" spans="1:2" x14ac:dyDescent="0.25">
      <c r="A210" s="106">
        <v>43869</v>
      </c>
      <c r="B210" s="7">
        <f t="shared" si="3"/>
        <v>1</v>
      </c>
    </row>
    <row r="211" spans="1:2" x14ac:dyDescent="0.25">
      <c r="A211" s="106">
        <v>43891</v>
      </c>
      <c r="B211" s="7">
        <f t="shared" si="3"/>
        <v>1</v>
      </c>
    </row>
    <row r="212" spans="1:2" x14ac:dyDescent="0.25">
      <c r="A212" s="106">
        <v>43984</v>
      </c>
      <c r="B212" s="7">
        <f t="shared" si="3"/>
        <v>2</v>
      </c>
    </row>
    <row r="213" spans="1:2" x14ac:dyDescent="0.25">
      <c r="A213" s="106">
        <v>44191</v>
      </c>
      <c r="B213" s="7">
        <f t="shared" si="3"/>
        <v>4</v>
      </c>
    </row>
    <row r="214" spans="1:2" x14ac:dyDescent="0.25">
      <c r="A214" s="106">
        <v>44054</v>
      </c>
      <c r="B214" s="7">
        <f t="shared" si="3"/>
        <v>3</v>
      </c>
    </row>
    <row r="215" spans="1:2" x14ac:dyDescent="0.25">
      <c r="A215" s="106">
        <v>44083</v>
      </c>
      <c r="B215" s="7">
        <f t="shared" si="3"/>
        <v>3</v>
      </c>
    </row>
    <row r="216" spans="1:2" x14ac:dyDescent="0.25">
      <c r="A216" s="106">
        <v>44118</v>
      </c>
      <c r="B216" s="7">
        <f t="shared" si="3"/>
        <v>4</v>
      </c>
    </row>
    <row r="217" spans="1:2" x14ac:dyDescent="0.25">
      <c r="A217" s="106">
        <v>43576</v>
      </c>
      <c r="B217" s="7">
        <f t="shared" si="3"/>
        <v>2</v>
      </c>
    </row>
    <row r="218" spans="1:2" x14ac:dyDescent="0.25">
      <c r="A218" s="106">
        <v>43667</v>
      </c>
      <c r="B218" s="7">
        <f t="shared" si="3"/>
        <v>3</v>
      </c>
    </row>
    <row r="219" spans="1:2" x14ac:dyDescent="0.25">
      <c r="A219" s="106">
        <v>44135</v>
      </c>
      <c r="B219" s="7">
        <f t="shared" si="3"/>
        <v>4</v>
      </c>
    </row>
    <row r="220" spans="1:2" x14ac:dyDescent="0.25">
      <c r="A220" s="106">
        <v>44143</v>
      </c>
      <c r="B220" s="7">
        <f t="shared" si="3"/>
        <v>4</v>
      </c>
    </row>
    <row r="221" spans="1:2" x14ac:dyDescent="0.25">
      <c r="A221" s="106">
        <v>44110</v>
      </c>
      <c r="B221" s="7">
        <f t="shared" si="3"/>
        <v>4</v>
      </c>
    </row>
    <row r="222" spans="1:2" x14ac:dyDescent="0.25">
      <c r="A222" s="106">
        <v>43937</v>
      </c>
      <c r="B222" s="7">
        <f t="shared" si="3"/>
        <v>2</v>
      </c>
    </row>
    <row r="223" spans="1:2" x14ac:dyDescent="0.25">
      <c r="A223" s="106">
        <v>43590</v>
      </c>
      <c r="B223" s="7">
        <f t="shared" si="3"/>
        <v>2</v>
      </c>
    </row>
    <row r="224" spans="1:2" x14ac:dyDescent="0.25">
      <c r="A224" s="106">
        <v>43685</v>
      </c>
      <c r="B224" s="7">
        <f t="shared" si="3"/>
        <v>3</v>
      </c>
    </row>
    <row r="225" spans="1:2" x14ac:dyDescent="0.25">
      <c r="A225" s="106">
        <v>43671</v>
      </c>
      <c r="B225" s="7">
        <f t="shared" si="3"/>
        <v>3</v>
      </c>
    </row>
    <row r="226" spans="1:2" x14ac:dyDescent="0.25">
      <c r="A226" s="106">
        <v>44261</v>
      </c>
      <c r="B226" s="7">
        <f t="shared" si="3"/>
        <v>1</v>
      </c>
    </row>
    <row r="227" spans="1:2" x14ac:dyDescent="0.25">
      <c r="A227" s="106">
        <v>43970</v>
      </c>
      <c r="B227" s="7">
        <f t="shared" si="3"/>
        <v>2</v>
      </c>
    </row>
    <row r="228" spans="1:2" x14ac:dyDescent="0.25">
      <c r="A228" s="106">
        <v>44155</v>
      </c>
      <c r="B228" s="7">
        <f t="shared" si="3"/>
        <v>4</v>
      </c>
    </row>
    <row r="229" spans="1:2" x14ac:dyDescent="0.25">
      <c r="A229" s="106">
        <v>43865</v>
      </c>
      <c r="B229" s="7">
        <f t="shared" si="3"/>
        <v>1</v>
      </c>
    </row>
    <row r="230" spans="1:2" x14ac:dyDescent="0.25">
      <c r="A230" s="106">
        <v>43958</v>
      </c>
      <c r="B230" s="7">
        <f t="shared" si="3"/>
        <v>2</v>
      </c>
    </row>
    <row r="231" spans="1:2" x14ac:dyDescent="0.25">
      <c r="A231" s="106">
        <v>44153</v>
      </c>
      <c r="B231" s="7">
        <f t="shared" si="3"/>
        <v>4</v>
      </c>
    </row>
    <row r="232" spans="1:2" x14ac:dyDescent="0.25">
      <c r="A232" s="106">
        <v>43936</v>
      </c>
      <c r="B232" s="7">
        <f t="shared" si="3"/>
        <v>2</v>
      </c>
    </row>
    <row r="233" spans="1:2" x14ac:dyDescent="0.25">
      <c r="A233" s="106">
        <v>44225</v>
      </c>
      <c r="B233" s="7">
        <f t="shared" si="3"/>
        <v>1</v>
      </c>
    </row>
    <row r="234" spans="1:2" x14ac:dyDescent="0.25">
      <c r="A234" s="106">
        <v>44074</v>
      </c>
      <c r="B234" s="7">
        <f t="shared" si="3"/>
        <v>3</v>
      </c>
    </row>
    <row r="235" spans="1:2" x14ac:dyDescent="0.25">
      <c r="A235" s="106">
        <v>44138</v>
      </c>
      <c r="B235" s="7">
        <f t="shared" si="3"/>
        <v>4</v>
      </c>
    </row>
    <row r="236" spans="1:2" x14ac:dyDescent="0.25">
      <c r="A236" s="106">
        <v>43836</v>
      </c>
      <c r="B236" s="7">
        <f t="shared" si="3"/>
        <v>1</v>
      </c>
    </row>
    <row r="237" spans="1:2" x14ac:dyDescent="0.25">
      <c r="A237" s="106">
        <v>44233</v>
      </c>
      <c r="B237" s="7">
        <f t="shared" si="3"/>
        <v>1</v>
      </c>
    </row>
    <row r="238" spans="1:2" x14ac:dyDescent="0.25">
      <c r="A238" s="106">
        <v>43760</v>
      </c>
      <c r="B238" s="7">
        <f t="shared" si="3"/>
        <v>4</v>
      </c>
    </row>
    <row r="239" spans="1:2" x14ac:dyDescent="0.25">
      <c r="A239" s="106">
        <v>43654</v>
      </c>
      <c r="B239" s="7">
        <f t="shared" si="3"/>
        <v>3</v>
      </c>
    </row>
    <row r="240" spans="1:2" x14ac:dyDescent="0.25">
      <c r="A240" s="106">
        <v>43838</v>
      </c>
      <c r="B240" s="7">
        <f t="shared" si="3"/>
        <v>1</v>
      </c>
    </row>
    <row r="241" spans="1:2" x14ac:dyDescent="0.25">
      <c r="A241" s="106">
        <v>43977</v>
      </c>
      <c r="B241" s="7">
        <f t="shared" si="3"/>
        <v>2</v>
      </c>
    </row>
    <row r="242" spans="1:2" x14ac:dyDescent="0.25">
      <c r="A242" s="106">
        <v>44205</v>
      </c>
      <c r="B242" s="7">
        <f t="shared" si="3"/>
        <v>1</v>
      </c>
    </row>
    <row r="243" spans="1:2" x14ac:dyDescent="0.25">
      <c r="A243" s="106">
        <v>43686</v>
      </c>
      <c r="B243" s="7">
        <f t="shared" si="3"/>
        <v>3</v>
      </c>
    </row>
    <row r="244" spans="1:2" x14ac:dyDescent="0.25">
      <c r="A244" s="106">
        <v>44207</v>
      </c>
      <c r="B244" s="7">
        <f t="shared" si="3"/>
        <v>1</v>
      </c>
    </row>
    <row r="245" spans="1:2" x14ac:dyDescent="0.25">
      <c r="A245" s="106">
        <v>43832</v>
      </c>
      <c r="B245" s="7">
        <f t="shared" si="3"/>
        <v>1</v>
      </c>
    </row>
    <row r="246" spans="1:2" x14ac:dyDescent="0.25">
      <c r="A246" s="106">
        <v>44120</v>
      </c>
      <c r="B246" s="7">
        <f t="shared" si="3"/>
        <v>4</v>
      </c>
    </row>
    <row r="247" spans="1:2" x14ac:dyDescent="0.25">
      <c r="A247" s="106">
        <v>43856</v>
      </c>
      <c r="B247" s="7">
        <f t="shared" si="3"/>
        <v>1</v>
      </c>
    </row>
    <row r="248" spans="1:2" x14ac:dyDescent="0.25">
      <c r="A248" s="106">
        <v>43654</v>
      </c>
      <c r="B248" s="7">
        <f t="shared" si="3"/>
        <v>3</v>
      </c>
    </row>
    <row r="249" spans="1:2" x14ac:dyDescent="0.25">
      <c r="A249" s="106">
        <v>44095</v>
      </c>
      <c r="B249" s="7">
        <f t="shared" si="3"/>
        <v>3</v>
      </c>
    </row>
    <row r="250" spans="1:2" x14ac:dyDescent="0.25">
      <c r="A250" s="106">
        <v>44090</v>
      </c>
      <c r="B250" s="7">
        <f t="shared" si="3"/>
        <v>3</v>
      </c>
    </row>
    <row r="251" spans="1:2" x14ac:dyDescent="0.25">
      <c r="A251" s="106">
        <v>44255</v>
      </c>
      <c r="B251" s="7">
        <f t="shared" si="3"/>
        <v>1</v>
      </c>
    </row>
    <row r="252" spans="1:2" x14ac:dyDescent="0.25">
      <c r="A252" s="106">
        <v>43704</v>
      </c>
      <c r="B252" s="7">
        <f t="shared" si="3"/>
        <v>3</v>
      </c>
    </row>
    <row r="253" spans="1:2" x14ac:dyDescent="0.25">
      <c r="A253" s="106">
        <v>44215</v>
      </c>
      <c r="B253" s="7">
        <f t="shared" si="3"/>
        <v>1</v>
      </c>
    </row>
    <row r="254" spans="1:2" x14ac:dyDescent="0.25">
      <c r="A254" s="106">
        <v>44149</v>
      </c>
      <c r="B254" s="7">
        <f t="shared" si="3"/>
        <v>4</v>
      </c>
    </row>
    <row r="255" spans="1:2" x14ac:dyDescent="0.25">
      <c r="A255" s="106">
        <v>44015</v>
      </c>
      <c r="B255" s="7">
        <f t="shared" si="3"/>
        <v>3</v>
      </c>
    </row>
    <row r="256" spans="1:2" x14ac:dyDescent="0.25">
      <c r="A256" s="106">
        <v>43798</v>
      </c>
      <c r="B256" s="7">
        <f t="shared" si="3"/>
        <v>4</v>
      </c>
    </row>
    <row r="257" spans="1:2" x14ac:dyDescent="0.25">
      <c r="A257" s="106">
        <v>43634</v>
      </c>
      <c r="B257" s="7">
        <f t="shared" si="3"/>
        <v>2</v>
      </c>
    </row>
    <row r="258" spans="1:2" x14ac:dyDescent="0.25">
      <c r="A258" s="106">
        <v>43573</v>
      </c>
      <c r="B258" s="7">
        <f t="shared" si="3"/>
        <v>2</v>
      </c>
    </row>
    <row r="259" spans="1:2" x14ac:dyDescent="0.25">
      <c r="A259" s="106">
        <v>43933</v>
      </c>
      <c r="B259" s="7">
        <f t="shared" ref="B259:B322" si="4">INT((MONTH(A259)+2)/3)</f>
        <v>2</v>
      </c>
    </row>
    <row r="260" spans="1:2" x14ac:dyDescent="0.25">
      <c r="A260" s="106">
        <v>43862</v>
      </c>
      <c r="B260" s="7">
        <f t="shared" si="4"/>
        <v>1</v>
      </c>
    </row>
    <row r="261" spans="1:2" x14ac:dyDescent="0.25">
      <c r="A261" s="106">
        <v>43568</v>
      </c>
      <c r="B261" s="7">
        <f t="shared" si="4"/>
        <v>2</v>
      </c>
    </row>
    <row r="262" spans="1:2" x14ac:dyDescent="0.25">
      <c r="A262" s="106">
        <v>44082</v>
      </c>
      <c r="B262" s="7">
        <f t="shared" si="4"/>
        <v>3</v>
      </c>
    </row>
    <row r="263" spans="1:2" x14ac:dyDescent="0.25">
      <c r="A263" s="106">
        <v>44148</v>
      </c>
      <c r="B263" s="7">
        <f t="shared" si="4"/>
        <v>4</v>
      </c>
    </row>
    <row r="264" spans="1:2" x14ac:dyDescent="0.25">
      <c r="A264" s="106">
        <v>44049</v>
      </c>
      <c r="B264" s="7">
        <f t="shared" si="4"/>
        <v>3</v>
      </c>
    </row>
    <row r="265" spans="1:2" x14ac:dyDescent="0.25">
      <c r="A265" s="106">
        <v>43571</v>
      </c>
      <c r="B265" s="7">
        <f t="shared" si="4"/>
        <v>2</v>
      </c>
    </row>
    <row r="266" spans="1:2" x14ac:dyDescent="0.25">
      <c r="A266" s="106">
        <v>43719</v>
      </c>
      <c r="B266" s="7">
        <f t="shared" si="4"/>
        <v>3</v>
      </c>
    </row>
    <row r="267" spans="1:2" x14ac:dyDescent="0.25">
      <c r="A267" s="106">
        <v>44228</v>
      </c>
      <c r="B267" s="7">
        <f t="shared" si="4"/>
        <v>1</v>
      </c>
    </row>
    <row r="268" spans="1:2" x14ac:dyDescent="0.25">
      <c r="A268" s="106">
        <v>44037</v>
      </c>
      <c r="B268" s="7">
        <f t="shared" si="4"/>
        <v>3</v>
      </c>
    </row>
    <row r="269" spans="1:2" x14ac:dyDescent="0.25">
      <c r="A269" s="106">
        <v>43597</v>
      </c>
      <c r="B269" s="7">
        <f t="shared" si="4"/>
        <v>2</v>
      </c>
    </row>
    <row r="270" spans="1:2" x14ac:dyDescent="0.25">
      <c r="A270" s="106">
        <v>44151</v>
      </c>
      <c r="B270" s="7">
        <f t="shared" si="4"/>
        <v>4</v>
      </c>
    </row>
    <row r="271" spans="1:2" x14ac:dyDescent="0.25">
      <c r="A271" s="106">
        <v>44211</v>
      </c>
      <c r="B271" s="7">
        <f t="shared" si="4"/>
        <v>1</v>
      </c>
    </row>
    <row r="272" spans="1:2" x14ac:dyDescent="0.25">
      <c r="A272" s="106">
        <v>44118</v>
      </c>
      <c r="B272" s="7">
        <f t="shared" si="4"/>
        <v>4</v>
      </c>
    </row>
    <row r="273" spans="1:2" x14ac:dyDescent="0.25">
      <c r="A273" s="106">
        <v>44128</v>
      </c>
      <c r="B273" s="7">
        <f t="shared" si="4"/>
        <v>4</v>
      </c>
    </row>
    <row r="274" spans="1:2" x14ac:dyDescent="0.25">
      <c r="A274" s="106">
        <v>44098</v>
      </c>
      <c r="B274" s="7">
        <f t="shared" si="4"/>
        <v>3</v>
      </c>
    </row>
    <row r="275" spans="1:2" x14ac:dyDescent="0.25">
      <c r="A275" s="106">
        <v>43630</v>
      </c>
      <c r="B275" s="7">
        <f t="shared" si="4"/>
        <v>2</v>
      </c>
    </row>
    <row r="276" spans="1:2" x14ac:dyDescent="0.25">
      <c r="A276" s="106">
        <v>44121</v>
      </c>
      <c r="B276" s="7">
        <f t="shared" si="4"/>
        <v>4</v>
      </c>
    </row>
    <row r="277" spans="1:2" x14ac:dyDescent="0.25">
      <c r="A277" s="106">
        <v>43593</v>
      </c>
      <c r="B277" s="7">
        <f t="shared" si="4"/>
        <v>2</v>
      </c>
    </row>
    <row r="278" spans="1:2" x14ac:dyDescent="0.25">
      <c r="A278" s="106">
        <v>44096</v>
      </c>
      <c r="B278" s="7">
        <f t="shared" si="4"/>
        <v>3</v>
      </c>
    </row>
    <row r="279" spans="1:2" x14ac:dyDescent="0.25">
      <c r="A279" s="106">
        <v>43930</v>
      </c>
      <c r="B279" s="7">
        <f t="shared" si="4"/>
        <v>2</v>
      </c>
    </row>
    <row r="280" spans="1:2" x14ac:dyDescent="0.25">
      <c r="A280" s="106">
        <v>43934</v>
      </c>
      <c r="B280" s="7">
        <f t="shared" si="4"/>
        <v>2</v>
      </c>
    </row>
    <row r="281" spans="1:2" x14ac:dyDescent="0.25">
      <c r="A281" s="106">
        <v>43968</v>
      </c>
      <c r="B281" s="7">
        <f t="shared" si="4"/>
        <v>2</v>
      </c>
    </row>
    <row r="282" spans="1:2" x14ac:dyDescent="0.25">
      <c r="A282" s="106">
        <v>44148</v>
      </c>
      <c r="B282" s="7">
        <f t="shared" si="4"/>
        <v>4</v>
      </c>
    </row>
    <row r="283" spans="1:2" x14ac:dyDescent="0.25">
      <c r="A283" s="106">
        <v>43862</v>
      </c>
      <c r="B283" s="7">
        <f t="shared" si="4"/>
        <v>1</v>
      </c>
    </row>
    <row r="284" spans="1:2" x14ac:dyDescent="0.25">
      <c r="A284" s="106">
        <v>43839</v>
      </c>
      <c r="B284" s="7">
        <f t="shared" si="4"/>
        <v>1</v>
      </c>
    </row>
    <row r="285" spans="1:2" x14ac:dyDescent="0.25">
      <c r="A285" s="106">
        <v>43871</v>
      </c>
      <c r="B285" s="7">
        <f t="shared" si="4"/>
        <v>1</v>
      </c>
    </row>
    <row r="286" spans="1:2" x14ac:dyDescent="0.25">
      <c r="A286" s="106">
        <v>43928</v>
      </c>
      <c r="B286" s="7">
        <f t="shared" si="4"/>
        <v>2</v>
      </c>
    </row>
    <row r="287" spans="1:2" x14ac:dyDescent="0.25">
      <c r="A287" s="106">
        <v>44206</v>
      </c>
      <c r="B287" s="7">
        <f t="shared" si="4"/>
        <v>1</v>
      </c>
    </row>
    <row r="288" spans="1:2" x14ac:dyDescent="0.25">
      <c r="A288" s="106">
        <v>44231</v>
      </c>
      <c r="B288" s="7">
        <f t="shared" si="4"/>
        <v>1</v>
      </c>
    </row>
    <row r="289" spans="1:2" x14ac:dyDescent="0.25">
      <c r="A289" s="106">
        <v>43704</v>
      </c>
      <c r="B289" s="7">
        <f t="shared" si="4"/>
        <v>3</v>
      </c>
    </row>
    <row r="290" spans="1:2" x14ac:dyDescent="0.25">
      <c r="A290" s="106">
        <v>43562</v>
      </c>
      <c r="B290" s="7">
        <f t="shared" si="4"/>
        <v>2</v>
      </c>
    </row>
    <row r="291" spans="1:2" x14ac:dyDescent="0.25">
      <c r="A291" s="106">
        <v>43743</v>
      </c>
      <c r="B291" s="7">
        <f t="shared" si="4"/>
        <v>4</v>
      </c>
    </row>
    <row r="292" spans="1:2" x14ac:dyDescent="0.25">
      <c r="A292" s="106">
        <v>43807</v>
      </c>
      <c r="B292" s="7">
        <f t="shared" si="4"/>
        <v>4</v>
      </c>
    </row>
    <row r="293" spans="1:2" x14ac:dyDescent="0.25">
      <c r="A293" s="106">
        <v>43799</v>
      </c>
      <c r="B293" s="7">
        <f t="shared" si="4"/>
        <v>4</v>
      </c>
    </row>
    <row r="294" spans="1:2" x14ac:dyDescent="0.25">
      <c r="A294" s="106">
        <v>43810</v>
      </c>
      <c r="B294" s="7">
        <f t="shared" si="4"/>
        <v>4</v>
      </c>
    </row>
    <row r="295" spans="1:2" x14ac:dyDescent="0.25">
      <c r="A295" s="106">
        <v>44060</v>
      </c>
      <c r="B295" s="7">
        <f t="shared" si="4"/>
        <v>3</v>
      </c>
    </row>
    <row r="296" spans="1:2" x14ac:dyDescent="0.25">
      <c r="A296" s="106">
        <v>44226</v>
      </c>
      <c r="B296" s="7">
        <f t="shared" si="4"/>
        <v>1</v>
      </c>
    </row>
    <row r="297" spans="1:2" x14ac:dyDescent="0.25">
      <c r="A297" s="106">
        <v>44156</v>
      </c>
      <c r="B297" s="7">
        <f t="shared" si="4"/>
        <v>4</v>
      </c>
    </row>
    <row r="298" spans="1:2" x14ac:dyDescent="0.25">
      <c r="A298" s="106">
        <v>44224</v>
      </c>
      <c r="B298" s="7">
        <f t="shared" si="4"/>
        <v>1</v>
      </c>
    </row>
    <row r="299" spans="1:2" x14ac:dyDescent="0.25">
      <c r="A299" s="106">
        <v>44247</v>
      </c>
      <c r="B299" s="7">
        <f t="shared" si="4"/>
        <v>1</v>
      </c>
    </row>
    <row r="300" spans="1:2" x14ac:dyDescent="0.25">
      <c r="A300" s="106">
        <v>44266</v>
      </c>
      <c r="B300" s="7">
        <f t="shared" si="4"/>
        <v>1</v>
      </c>
    </row>
    <row r="301" spans="1:2" x14ac:dyDescent="0.25">
      <c r="A301" s="106">
        <v>43745</v>
      </c>
      <c r="B301" s="7">
        <f t="shared" si="4"/>
        <v>4</v>
      </c>
    </row>
    <row r="302" spans="1:2" x14ac:dyDescent="0.25">
      <c r="A302" s="106">
        <v>43801</v>
      </c>
      <c r="B302" s="7">
        <f t="shared" si="4"/>
        <v>4</v>
      </c>
    </row>
    <row r="303" spans="1:2" x14ac:dyDescent="0.25">
      <c r="A303" s="106">
        <v>43748</v>
      </c>
      <c r="B303" s="7">
        <f t="shared" si="4"/>
        <v>4</v>
      </c>
    </row>
    <row r="304" spans="1:2" x14ac:dyDescent="0.25">
      <c r="A304" s="106">
        <v>44255</v>
      </c>
      <c r="B304" s="7">
        <f t="shared" si="4"/>
        <v>1</v>
      </c>
    </row>
    <row r="305" spans="1:2" x14ac:dyDescent="0.25">
      <c r="A305" s="106">
        <v>44005</v>
      </c>
      <c r="B305" s="7">
        <f t="shared" si="4"/>
        <v>2</v>
      </c>
    </row>
    <row r="306" spans="1:2" x14ac:dyDescent="0.25">
      <c r="A306" s="106">
        <v>43607</v>
      </c>
      <c r="B306" s="7">
        <f t="shared" si="4"/>
        <v>2</v>
      </c>
    </row>
    <row r="307" spans="1:2" x14ac:dyDescent="0.25">
      <c r="A307" s="106">
        <v>43780</v>
      </c>
      <c r="B307" s="7">
        <f t="shared" si="4"/>
        <v>4</v>
      </c>
    </row>
    <row r="308" spans="1:2" x14ac:dyDescent="0.25">
      <c r="A308" s="106">
        <v>43946</v>
      </c>
      <c r="B308" s="7">
        <f t="shared" si="4"/>
        <v>2</v>
      </c>
    </row>
    <row r="309" spans="1:2" x14ac:dyDescent="0.25">
      <c r="A309" s="106">
        <v>43974</v>
      </c>
      <c r="B309" s="7">
        <f t="shared" si="4"/>
        <v>2</v>
      </c>
    </row>
    <row r="310" spans="1:2" x14ac:dyDescent="0.25">
      <c r="A310" s="106">
        <v>43643</v>
      </c>
      <c r="B310" s="7">
        <f t="shared" si="4"/>
        <v>2</v>
      </c>
    </row>
    <row r="311" spans="1:2" x14ac:dyDescent="0.25">
      <c r="A311" s="106">
        <v>43822</v>
      </c>
      <c r="B311" s="7">
        <f t="shared" si="4"/>
        <v>4</v>
      </c>
    </row>
    <row r="312" spans="1:2" x14ac:dyDescent="0.25">
      <c r="A312" s="106">
        <v>43844</v>
      </c>
      <c r="B312" s="7">
        <f t="shared" si="4"/>
        <v>1</v>
      </c>
    </row>
    <row r="313" spans="1:2" x14ac:dyDescent="0.25">
      <c r="A313" s="106">
        <v>44270</v>
      </c>
      <c r="B313" s="7">
        <f t="shared" si="4"/>
        <v>1</v>
      </c>
    </row>
    <row r="314" spans="1:2" x14ac:dyDescent="0.25">
      <c r="A314" s="106">
        <v>43873</v>
      </c>
      <c r="B314" s="7">
        <f t="shared" si="4"/>
        <v>1</v>
      </c>
    </row>
    <row r="315" spans="1:2" x14ac:dyDescent="0.25">
      <c r="A315" s="106">
        <v>43691</v>
      </c>
      <c r="B315" s="7">
        <f t="shared" si="4"/>
        <v>3</v>
      </c>
    </row>
    <row r="316" spans="1:2" x14ac:dyDescent="0.25">
      <c r="A316" s="106">
        <v>43971</v>
      </c>
      <c r="B316" s="7">
        <f t="shared" si="4"/>
        <v>2</v>
      </c>
    </row>
    <row r="317" spans="1:2" x14ac:dyDescent="0.25">
      <c r="A317" s="106">
        <v>43932</v>
      </c>
      <c r="B317" s="7">
        <f t="shared" si="4"/>
        <v>2</v>
      </c>
    </row>
    <row r="318" spans="1:2" x14ac:dyDescent="0.25">
      <c r="A318" s="106">
        <v>44237</v>
      </c>
      <c r="B318" s="7">
        <f t="shared" si="4"/>
        <v>1</v>
      </c>
    </row>
    <row r="319" spans="1:2" x14ac:dyDescent="0.25">
      <c r="A319" s="106">
        <v>43663</v>
      </c>
      <c r="B319" s="7">
        <f t="shared" si="4"/>
        <v>3</v>
      </c>
    </row>
    <row r="320" spans="1:2" x14ac:dyDescent="0.25">
      <c r="A320" s="106">
        <v>43770</v>
      </c>
      <c r="B320" s="7">
        <f t="shared" si="4"/>
        <v>4</v>
      </c>
    </row>
    <row r="321" spans="1:2" x14ac:dyDescent="0.25">
      <c r="A321" s="106">
        <v>43908</v>
      </c>
      <c r="B321" s="7">
        <f t="shared" si="4"/>
        <v>1</v>
      </c>
    </row>
    <row r="322" spans="1:2" x14ac:dyDescent="0.25">
      <c r="A322" s="106">
        <v>44051</v>
      </c>
      <c r="B322" s="7">
        <f t="shared" si="4"/>
        <v>3</v>
      </c>
    </row>
    <row r="323" spans="1:2" x14ac:dyDescent="0.25">
      <c r="A323" s="106">
        <v>43840</v>
      </c>
      <c r="B323" s="7">
        <f t="shared" ref="B323:B386" si="5">INT((MONTH(A323)+2)/3)</f>
        <v>1</v>
      </c>
    </row>
    <row r="324" spans="1:2" x14ac:dyDescent="0.25">
      <c r="A324" s="106">
        <v>44144</v>
      </c>
      <c r="B324" s="7">
        <f t="shared" si="5"/>
        <v>4</v>
      </c>
    </row>
    <row r="325" spans="1:2" x14ac:dyDescent="0.25">
      <c r="A325" s="106">
        <v>43584</v>
      </c>
      <c r="B325" s="7">
        <f t="shared" si="5"/>
        <v>2</v>
      </c>
    </row>
    <row r="326" spans="1:2" x14ac:dyDescent="0.25">
      <c r="A326" s="106">
        <v>44186</v>
      </c>
      <c r="B326" s="7">
        <f t="shared" si="5"/>
        <v>4</v>
      </c>
    </row>
    <row r="327" spans="1:2" x14ac:dyDescent="0.25">
      <c r="A327" s="106">
        <v>43857</v>
      </c>
      <c r="B327" s="7">
        <f t="shared" si="5"/>
        <v>1</v>
      </c>
    </row>
    <row r="328" spans="1:2" x14ac:dyDescent="0.25">
      <c r="A328" s="106">
        <v>44108</v>
      </c>
      <c r="B328" s="7">
        <f t="shared" si="5"/>
        <v>4</v>
      </c>
    </row>
    <row r="329" spans="1:2" x14ac:dyDescent="0.25">
      <c r="A329" s="106">
        <v>44051</v>
      </c>
      <c r="B329" s="7">
        <f t="shared" si="5"/>
        <v>3</v>
      </c>
    </row>
    <row r="330" spans="1:2" x14ac:dyDescent="0.25">
      <c r="A330" s="106">
        <v>43767</v>
      </c>
      <c r="B330" s="7">
        <f t="shared" si="5"/>
        <v>4</v>
      </c>
    </row>
    <row r="331" spans="1:2" x14ac:dyDescent="0.25">
      <c r="A331" s="106">
        <v>43982</v>
      </c>
      <c r="B331" s="7">
        <f t="shared" si="5"/>
        <v>2</v>
      </c>
    </row>
    <row r="332" spans="1:2" x14ac:dyDescent="0.25">
      <c r="A332" s="106">
        <v>43553</v>
      </c>
      <c r="B332" s="7">
        <f t="shared" si="5"/>
        <v>1</v>
      </c>
    </row>
    <row r="333" spans="1:2" x14ac:dyDescent="0.25">
      <c r="A333" s="106">
        <v>43600</v>
      </c>
      <c r="B333" s="7">
        <f t="shared" si="5"/>
        <v>2</v>
      </c>
    </row>
    <row r="334" spans="1:2" x14ac:dyDescent="0.25">
      <c r="A334" s="106">
        <v>43786</v>
      </c>
      <c r="B334" s="7">
        <f t="shared" si="5"/>
        <v>4</v>
      </c>
    </row>
    <row r="335" spans="1:2" x14ac:dyDescent="0.25">
      <c r="A335" s="106">
        <v>43999</v>
      </c>
      <c r="B335" s="7">
        <f t="shared" si="5"/>
        <v>2</v>
      </c>
    </row>
    <row r="336" spans="1:2" x14ac:dyDescent="0.25">
      <c r="A336" s="106">
        <v>43604</v>
      </c>
      <c r="B336" s="7">
        <f t="shared" si="5"/>
        <v>2</v>
      </c>
    </row>
    <row r="337" spans="1:2" x14ac:dyDescent="0.25">
      <c r="A337" s="106">
        <v>44009</v>
      </c>
      <c r="B337" s="7">
        <f t="shared" si="5"/>
        <v>2</v>
      </c>
    </row>
    <row r="338" spans="1:2" x14ac:dyDescent="0.25">
      <c r="A338" s="106">
        <v>43606</v>
      </c>
      <c r="B338" s="7">
        <f t="shared" si="5"/>
        <v>2</v>
      </c>
    </row>
    <row r="339" spans="1:2" x14ac:dyDescent="0.25">
      <c r="A339" s="106">
        <v>44173</v>
      </c>
      <c r="B339" s="7">
        <f t="shared" si="5"/>
        <v>4</v>
      </c>
    </row>
    <row r="340" spans="1:2" x14ac:dyDescent="0.25">
      <c r="A340" s="106">
        <v>44268</v>
      </c>
      <c r="B340" s="7">
        <f t="shared" si="5"/>
        <v>1</v>
      </c>
    </row>
    <row r="341" spans="1:2" x14ac:dyDescent="0.25">
      <c r="A341" s="106">
        <v>43910</v>
      </c>
      <c r="B341" s="7">
        <f t="shared" si="5"/>
        <v>1</v>
      </c>
    </row>
    <row r="342" spans="1:2" x14ac:dyDescent="0.25">
      <c r="A342" s="106">
        <v>43664</v>
      </c>
      <c r="B342" s="7">
        <f t="shared" si="5"/>
        <v>3</v>
      </c>
    </row>
    <row r="343" spans="1:2" x14ac:dyDescent="0.25">
      <c r="A343" s="106">
        <v>44073</v>
      </c>
      <c r="B343" s="7">
        <f t="shared" si="5"/>
        <v>3</v>
      </c>
    </row>
    <row r="344" spans="1:2" x14ac:dyDescent="0.25">
      <c r="A344" s="106">
        <v>43663</v>
      </c>
      <c r="B344" s="7">
        <f t="shared" si="5"/>
        <v>3</v>
      </c>
    </row>
    <row r="345" spans="1:2" x14ac:dyDescent="0.25">
      <c r="A345" s="106">
        <v>43575</v>
      </c>
      <c r="B345" s="7">
        <f t="shared" si="5"/>
        <v>2</v>
      </c>
    </row>
    <row r="346" spans="1:2" x14ac:dyDescent="0.25">
      <c r="A346" s="106">
        <v>43991</v>
      </c>
      <c r="B346" s="7">
        <f t="shared" si="5"/>
        <v>2</v>
      </c>
    </row>
    <row r="347" spans="1:2" x14ac:dyDescent="0.25">
      <c r="A347" s="106">
        <v>43576</v>
      </c>
      <c r="B347" s="7">
        <f t="shared" si="5"/>
        <v>2</v>
      </c>
    </row>
    <row r="348" spans="1:2" x14ac:dyDescent="0.25">
      <c r="A348" s="106">
        <v>43647</v>
      </c>
      <c r="B348" s="7">
        <f t="shared" si="5"/>
        <v>3</v>
      </c>
    </row>
    <row r="349" spans="1:2" x14ac:dyDescent="0.25">
      <c r="A349" s="106">
        <v>43905</v>
      </c>
      <c r="B349" s="7">
        <f t="shared" si="5"/>
        <v>1</v>
      </c>
    </row>
    <row r="350" spans="1:2" x14ac:dyDescent="0.25">
      <c r="A350" s="106">
        <v>44158</v>
      </c>
      <c r="B350" s="7">
        <f t="shared" si="5"/>
        <v>4</v>
      </c>
    </row>
    <row r="351" spans="1:2" x14ac:dyDescent="0.25">
      <c r="A351" s="106">
        <v>43998</v>
      </c>
      <c r="B351" s="7">
        <f t="shared" si="5"/>
        <v>2</v>
      </c>
    </row>
    <row r="352" spans="1:2" x14ac:dyDescent="0.25">
      <c r="A352" s="106">
        <v>44266</v>
      </c>
      <c r="B352" s="7">
        <f t="shared" si="5"/>
        <v>1</v>
      </c>
    </row>
    <row r="353" spans="1:2" x14ac:dyDescent="0.25">
      <c r="A353" s="106">
        <v>43629</v>
      </c>
      <c r="B353" s="7">
        <f t="shared" si="5"/>
        <v>2</v>
      </c>
    </row>
    <row r="354" spans="1:2" x14ac:dyDescent="0.25">
      <c r="A354" s="106">
        <v>43674</v>
      </c>
      <c r="B354" s="7">
        <f t="shared" si="5"/>
        <v>3</v>
      </c>
    </row>
    <row r="355" spans="1:2" x14ac:dyDescent="0.25">
      <c r="A355" s="106">
        <v>44039</v>
      </c>
      <c r="B355" s="7">
        <f t="shared" si="5"/>
        <v>3</v>
      </c>
    </row>
    <row r="356" spans="1:2" x14ac:dyDescent="0.25">
      <c r="A356" s="106">
        <v>44103</v>
      </c>
      <c r="B356" s="7">
        <f t="shared" si="5"/>
        <v>3</v>
      </c>
    </row>
    <row r="357" spans="1:2" x14ac:dyDescent="0.25">
      <c r="A357" s="106">
        <v>44100</v>
      </c>
      <c r="B357" s="7">
        <f t="shared" si="5"/>
        <v>3</v>
      </c>
    </row>
    <row r="358" spans="1:2" x14ac:dyDescent="0.25">
      <c r="A358" s="106">
        <v>44074</v>
      </c>
      <c r="B358" s="7">
        <f t="shared" si="5"/>
        <v>3</v>
      </c>
    </row>
    <row r="359" spans="1:2" x14ac:dyDescent="0.25">
      <c r="A359" s="106">
        <v>43575</v>
      </c>
      <c r="B359" s="7">
        <f t="shared" si="5"/>
        <v>2</v>
      </c>
    </row>
    <row r="360" spans="1:2" x14ac:dyDescent="0.25">
      <c r="A360" s="106">
        <v>43777</v>
      </c>
      <c r="B360" s="7">
        <f t="shared" si="5"/>
        <v>4</v>
      </c>
    </row>
    <row r="361" spans="1:2" x14ac:dyDescent="0.25">
      <c r="A361" s="106">
        <v>43689</v>
      </c>
      <c r="B361" s="7">
        <f t="shared" si="5"/>
        <v>3</v>
      </c>
    </row>
    <row r="362" spans="1:2" x14ac:dyDescent="0.25">
      <c r="A362" s="106">
        <v>44103</v>
      </c>
      <c r="B362" s="7">
        <f t="shared" si="5"/>
        <v>3</v>
      </c>
    </row>
    <row r="363" spans="1:2" x14ac:dyDescent="0.25">
      <c r="A363" s="106">
        <v>43876</v>
      </c>
      <c r="B363" s="7">
        <f t="shared" si="5"/>
        <v>1</v>
      </c>
    </row>
    <row r="364" spans="1:2" x14ac:dyDescent="0.25">
      <c r="A364" s="106">
        <v>43890</v>
      </c>
      <c r="B364" s="7">
        <f t="shared" si="5"/>
        <v>1</v>
      </c>
    </row>
    <row r="365" spans="1:2" x14ac:dyDescent="0.25">
      <c r="A365" s="106">
        <v>44163</v>
      </c>
      <c r="B365" s="7">
        <f t="shared" si="5"/>
        <v>4</v>
      </c>
    </row>
    <row r="366" spans="1:2" x14ac:dyDescent="0.25">
      <c r="A366" s="106">
        <v>43617</v>
      </c>
      <c r="B366" s="7">
        <f t="shared" si="5"/>
        <v>2</v>
      </c>
    </row>
    <row r="367" spans="1:2" x14ac:dyDescent="0.25">
      <c r="A367" s="106">
        <v>43830</v>
      </c>
      <c r="B367" s="7">
        <f t="shared" si="5"/>
        <v>4</v>
      </c>
    </row>
    <row r="368" spans="1:2" x14ac:dyDescent="0.25">
      <c r="A368" s="106">
        <v>43683</v>
      </c>
      <c r="B368" s="7">
        <f t="shared" si="5"/>
        <v>3</v>
      </c>
    </row>
    <row r="369" spans="1:2" x14ac:dyDescent="0.25">
      <c r="A369" s="106">
        <v>44074</v>
      </c>
      <c r="B369" s="7">
        <f t="shared" si="5"/>
        <v>3</v>
      </c>
    </row>
    <row r="370" spans="1:2" x14ac:dyDescent="0.25">
      <c r="A370" s="106">
        <v>43905</v>
      </c>
      <c r="B370" s="7">
        <f t="shared" si="5"/>
        <v>1</v>
      </c>
    </row>
    <row r="371" spans="1:2" x14ac:dyDescent="0.25">
      <c r="A371" s="106">
        <v>44273</v>
      </c>
      <c r="B371" s="7">
        <f t="shared" si="5"/>
        <v>1</v>
      </c>
    </row>
    <row r="372" spans="1:2" x14ac:dyDescent="0.25">
      <c r="A372" s="106">
        <v>43987</v>
      </c>
      <c r="B372" s="7">
        <f t="shared" si="5"/>
        <v>2</v>
      </c>
    </row>
    <row r="373" spans="1:2" x14ac:dyDescent="0.25">
      <c r="A373" s="106">
        <v>43914</v>
      </c>
      <c r="B373" s="7">
        <f t="shared" si="5"/>
        <v>1</v>
      </c>
    </row>
    <row r="374" spans="1:2" x14ac:dyDescent="0.25">
      <c r="A374" s="106">
        <v>43979</v>
      </c>
      <c r="B374" s="7">
        <f t="shared" si="5"/>
        <v>2</v>
      </c>
    </row>
    <row r="375" spans="1:2" x14ac:dyDescent="0.25">
      <c r="A375" s="106">
        <v>44183</v>
      </c>
      <c r="B375" s="7">
        <f t="shared" si="5"/>
        <v>4</v>
      </c>
    </row>
    <row r="376" spans="1:2" x14ac:dyDescent="0.25">
      <c r="A376" s="106">
        <v>43888</v>
      </c>
      <c r="B376" s="7">
        <f t="shared" si="5"/>
        <v>1</v>
      </c>
    </row>
    <row r="377" spans="1:2" x14ac:dyDescent="0.25">
      <c r="A377" s="106">
        <v>43743</v>
      </c>
      <c r="B377" s="7">
        <f t="shared" si="5"/>
        <v>4</v>
      </c>
    </row>
    <row r="378" spans="1:2" x14ac:dyDescent="0.25">
      <c r="A378" s="106">
        <v>44144</v>
      </c>
      <c r="B378" s="7">
        <f t="shared" si="5"/>
        <v>4</v>
      </c>
    </row>
    <row r="379" spans="1:2" x14ac:dyDescent="0.25">
      <c r="A379" s="106">
        <v>43607</v>
      </c>
      <c r="B379" s="7">
        <f t="shared" si="5"/>
        <v>2</v>
      </c>
    </row>
    <row r="380" spans="1:2" x14ac:dyDescent="0.25">
      <c r="A380" s="106">
        <v>44187</v>
      </c>
      <c r="B380" s="7">
        <f t="shared" si="5"/>
        <v>4</v>
      </c>
    </row>
    <row r="381" spans="1:2" x14ac:dyDescent="0.25">
      <c r="A381" s="106">
        <v>44238</v>
      </c>
      <c r="B381" s="7">
        <f t="shared" si="5"/>
        <v>1</v>
      </c>
    </row>
    <row r="382" spans="1:2" x14ac:dyDescent="0.25">
      <c r="A382" s="106">
        <v>43978</v>
      </c>
      <c r="B382" s="7">
        <f t="shared" si="5"/>
        <v>2</v>
      </c>
    </row>
    <row r="383" spans="1:2" x14ac:dyDescent="0.25">
      <c r="A383" s="106">
        <v>43898</v>
      </c>
      <c r="B383" s="7">
        <f t="shared" si="5"/>
        <v>1</v>
      </c>
    </row>
    <row r="384" spans="1:2" x14ac:dyDescent="0.25">
      <c r="A384" s="106">
        <v>44155</v>
      </c>
      <c r="B384" s="7">
        <f t="shared" si="5"/>
        <v>4</v>
      </c>
    </row>
    <row r="385" spans="1:2" x14ac:dyDescent="0.25">
      <c r="A385" s="106">
        <v>44126</v>
      </c>
      <c r="B385" s="7">
        <f t="shared" si="5"/>
        <v>4</v>
      </c>
    </row>
    <row r="386" spans="1:2" x14ac:dyDescent="0.25">
      <c r="A386" s="106">
        <v>43678</v>
      </c>
      <c r="B386" s="7">
        <f t="shared" si="5"/>
        <v>3</v>
      </c>
    </row>
    <row r="387" spans="1:2" x14ac:dyDescent="0.25">
      <c r="A387" s="106">
        <v>43626</v>
      </c>
      <c r="B387" s="7">
        <f t="shared" ref="B387:B450" si="6">INT((MONTH(A387)+2)/3)</f>
        <v>2</v>
      </c>
    </row>
    <row r="388" spans="1:2" x14ac:dyDescent="0.25">
      <c r="A388" s="106">
        <v>43721</v>
      </c>
      <c r="B388" s="7">
        <f t="shared" si="6"/>
        <v>3</v>
      </c>
    </row>
    <row r="389" spans="1:2" x14ac:dyDescent="0.25">
      <c r="A389" s="106">
        <v>44020</v>
      </c>
      <c r="B389" s="7">
        <f t="shared" si="6"/>
        <v>3</v>
      </c>
    </row>
    <row r="390" spans="1:2" x14ac:dyDescent="0.25">
      <c r="A390" s="106">
        <v>44174</v>
      </c>
      <c r="B390" s="7">
        <f t="shared" si="6"/>
        <v>4</v>
      </c>
    </row>
    <row r="391" spans="1:2" x14ac:dyDescent="0.25">
      <c r="A391" s="106">
        <v>44038</v>
      </c>
      <c r="B391" s="7">
        <f t="shared" si="6"/>
        <v>3</v>
      </c>
    </row>
    <row r="392" spans="1:2" x14ac:dyDescent="0.25">
      <c r="A392" s="106">
        <v>43675</v>
      </c>
      <c r="B392" s="7">
        <f t="shared" si="6"/>
        <v>3</v>
      </c>
    </row>
    <row r="393" spans="1:2" x14ac:dyDescent="0.25">
      <c r="A393" s="106">
        <v>44169</v>
      </c>
      <c r="B393" s="7">
        <f t="shared" si="6"/>
        <v>4</v>
      </c>
    </row>
    <row r="394" spans="1:2" x14ac:dyDescent="0.25">
      <c r="A394" s="106">
        <v>43826</v>
      </c>
      <c r="B394" s="7">
        <f t="shared" si="6"/>
        <v>4</v>
      </c>
    </row>
    <row r="395" spans="1:2" x14ac:dyDescent="0.25">
      <c r="A395" s="106">
        <v>44230</v>
      </c>
      <c r="B395" s="7">
        <f t="shared" si="6"/>
        <v>1</v>
      </c>
    </row>
    <row r="396" spans="1:2" x14ac:dyDescent="0.25">
      <c r="A396" s="106">
        <v>43964</v>
      </c>
      <c r="B396" s="7">
        <f t="shared" si="6"/>
        <v>2</v>
      </c>
    </row>
    <row r="397" spans="1:2" x14ac:dyDescent="0.25">
      <c r="A397" s="106">
        <v>44159</v>
      </c>
      <c r="B397" s="7">
        <f t="shared" si="6"/>
        <v>4</v>
      </c>
    </row>
    <row r="398" spans="1:2" x14ac:dyDescent="0.25">
      <c r="A398" s="106">
        <v>43887</v>
      </c>
      <c r="B398" s="7">
        <f t="shared" si="6"/>
        <v>1</v>
      </c>
    </row>
    <row r="399" spans="1:2" x14ac:dyDescent="0.25">
      <c r="A399" s="106">
        <v>43989</v>
      </c>
      <c r="B399" s="7">
        <f t="shared" si="6"/>
        <v>2</v>
      </c>
    </row>
    <row r="400" spans="1:2" x14ac:dyDescent="0.25">
      <c r="A400" s="106">
        <v>43974</v>
      </c>
      <c r="B400" s="7">
        <f t="shared" si="6"/>
        <v>2</v>
      </c>
    </row>
    <row r="401" spans="1:2" x14ac:dyDescent="0.25">
      <c r="A401" s="106">
        <v>43729</v>
      </c>
      <c r="B401" s="7">
        <f t="shared" si="6"/>
        <v>3</v>
      </c>
    </row>
    <row r="402" spans="1:2" x14ac:dyDescent="0.25">
      <c r="A402" s="106">
        <v>43891</v>
      </c>
      <c r="B402" s="7">
        <f t="shared" si="6"/>
        <v>1</v>
      </c>
    </row>
    <row r="403" spans="1:2" x14ac:dyDescent="0.25">
      <c r="A403" s="106">
        <v>43949</v>
      </c>
      <c r="B403" s="7">
        <f t="shared" si="6"/>
        <v>2</v>
      </c>
    </row>
    <row r="404" spans="1:2" x14ac:dyDescent="0.25">
      <c r="A404" s="106">
        <v>43984</v>
      </c>
      <c r="B404" s="7">
        <f t="shared" si="6"/>
        <v>2</v>
      </c>
    </row>
    <row r="405" spans="1:2" x14ac:dyDescent="0.25">
      <c r="A405" s="106">
        <v>43930</v>
      </c>
      <c r="B405" s="7">
        <f t="shared" si="6"/>
        <v>2</v>
      </c>
    </row>
    <row r="406" spans="1:2" x14ac:dyDescent="0.25">
      <c r="A406" s="106">
        <v>43771</v>
      </c>
      <c r="B406" s="7">
        <f t="shared" si="6"/>
        <v>4</v>
      </c>
    </row>
    <row r="407" spans="1:2" x14ac:dyDescent="0.25">
      <c r="A407" s="106">
        <v>44064</v>
      </c>
      <c r="B407" s="7">
        <f t="shared" si="6"/>
        <v>3</v>
      </c>
    </row>
    <row r="408" spans="1:2" x14ac:dyDescent="0.25">
      <c r="A408" s="106">
        <v>44280</v>
      </c>
      <c r="B408" s="7">
        <f t="shared" si="6"/>
        <v>1</v>
      </c>
    </row>
    <row r="409" spans="1:2" x14ac:dyDescent="0.25">
      <c r="A409" s="106">
        <v>43771</v>
      </c>
      <c r="B409" s="7">
        <f t="shared" si="6"/>
        <v>4</v>
      </c>
    </row>
    <row r="410" spans="1:2" x14ac:dyDescent="0.25">
      <c r="A410" s="106">
        <v>43924</v>
      </c>
      <c r="B410" s="7">
        <f t="shared" si="6"/>
        <v>2</v>
      </c>
    </row>
    <row r="411" spans="1:2" x14ac:dyDescent="0.25">
      <c r="A411" s="106">
        <v>43923</v>
      </c>
      <c r="B411" s="7">
        <f t="shared" si="6"/>
        <v>2</v>
      </c>
    </row>
    <row r="412" spans="1:2" x14ac:dyDescent="0.25">
      <c r="A412" s="106">
        <v>43856</v>
      </c>
      <c r="B412" s="7">
        <f t="shared" si="6"/>
        <v>1</v>
      </c>
    </row>
    <row r="413" spans="1:2" x14ac:dyDescent="0.25">
      <c r="A413" s="106">
        <v>43784</v>
      </c>
      <c r="B413" s="7">
        <f t="shared" si="6"/>
        <v>4</v>
      </c>
    </row>
    <row r="414" spans="1:2" x14ac:dyDescent="0.25">
      <c r="A414" s="106">
        <v>44076</v>
      </c>
      <c r="B414" s="7">
        <f t="shared" si="6"/>
        <v>3</v>
      </c>
    </row>
    <row r="415" spans="1:2" x14ac:dyDescent="0.25">
      <c r="A415" s="106">
        <v>44238</v>
      </c>
      <c r="B415" s="7">
        <f t="shared" si="6"/>
        <v>1</v>
      </c>
    </row>
    <row r="416" spans="1:2" x14ac:dyDescent="0.25">
      <c r="A416" s="106">
        <v>43670</v>
      </c>
      <c r="B416" s="7">
        <f t="shared" si="6"/>
        <v>3</v>
      </c>
    </row>
    <row r="417" spans="1:2" x14ac:dyDescent="0.25">
      <c r="A417" s="106">
        <v>43749</v>
      </c>
      <c r="B417" s="7">
        <f t="shared" si="6"/>
        <v>4</v>
      </c>
    </row>
    <row r="418" spans="1:2" x14ac:dyDescent="0.25">
      <c r="A418" s="106">
        <v>44003</v>
      </c>
      <c r="B418" s="7">
        <f t="shared" si="6"/>
        <v>2</v>
      </c>
    </row>
    <row r="419" spans="1:2" x14ac:dyDescent="0.25">
      <c r="A419" s="106">
        <v>43987</v>
      </c>
      <c r="B419" s="7">
        <f t="shared" si="6"/>
        <v>2</v>
      </c>
    </row>
    <row r="420" spans="1:2" x14ac:dyDescent="0.25">
      <c r="A420" s="106">
        <v>44268</v>
      </c>
      <c r="B420" s="7">
        <f t="shared" si="6"/>
        <v>1</v>
      </c>
    </row>
    <row r="421" spans="1:2" x14ac:dyDescent="0.25">
      <c r="A421" s="106">
        <v>43741</v>
      </c>
      <c r="B421" s="7">
        <f t="shared" si="6"/>
        <v>4</v>
      </c>
    </row>
    <row r="422" spans="1:2" x14ac:dyDescent="0.25">
      <c r="A422" s="106">
        <v>43725</v>
      </c>
      <c r="B422" s="7">
        <f t="shared" si="6"/>
        <v>3</v>
      </c>
    </row>
    <row r="423" spans="1:2" x14ac:dyDescent="0.25">
      <c r="A423" s="106">
        <v>44138</v>
      </c>
      <c r="B423" s="7">
        <f t="shared" si="6"/>
        <v>4</v>
      </c>
    </row>
    <row r="424" spans="1:2" x14ac:dyDescent="0.25">
      <c r="A424" s="106">
        <v>43692</v>
      </c>
      <c r="B424" s="7">
        <f t="shared" si="6"/>
        <v>3</v>
      </c>
    </row>
    <row r="425" spans="1:2" x14ac:dyDescent="0.25">
      <c r="A425" s="106">
        <v>43940</v>
      </c>
      <c r="B425" s="7">
        <f t="shared" si="6"/>
        <v>2</v>
      </c>
    </row>
    <row r="426" spans="1:2" x14ac:dyDescent="0.25">
      <c r="A426" s="106">
        <v>43719</v>
      </c>
      <c r="B426" s="7">
        <f t="shared" si="6"/>
        <v>3</v>
      </c>
    </row>
    <row r="427" spans="1:2" x14ac:dyDescent="0.25">
      <c r="A427" s="106">
        <v>43597</v>
      </c>
      <c r="B427" s="7">
        <f t="shared" si="6"/>
        <v>2</v>
      </c>
    </row>
    <row r="428" spans="1:2" x14ac:dyDescent="0.25">
      <c r="A428" s="106">
        <v>44272</v>
      </c>
      <c r="B428" s="7">
        <f t="shared" si="6"/>
        <v>1</v>
      </c>
    </row>
    <row r="429" spans="1:2" x14ac:dyDescent="0.25">
      <c r="A429" s="106">
        <v>43959</v>
      </c>
      <c r="B429" s="7">
        <f t="shared" si="6"/>
        <v>2</v>
      </c>
    </row>
    <row r="430" spans="1:2" x14ac:dyDescent="0.25">
      <c r="A430" s="106">
        <v>43978</v>
      </c>
      <c r="B430" s="7">
        <f t="shared" si="6"/>
        <v>2</v>
      </c>
    </row>
    <row r="431" spans="1:2" x14ac:dyDescent="0.25">
      <c r="A431" s="106">
        <v>43641</v>
      </c>
      <c r="B431" s="7">
        <f t="shared" si="6"/>
        <v>2</v>
      </c>
    </row>
    <row r="432" spans="1:2" x14ac:dyDescent="0.25">
      <c r="A432" s="106">
        <v>44151</v>
      </c>
      <c r="B432" s="7">
        <f t="shared" si="6"/>
        <v>4</v>
      </c>
    </row>
    <row r="433" spans="1:2" x14ac:dyDescent="0.25">
      <c r="A433" s="106">
        <v>44110</v>
      </c>
      <c r="B433" s="7">
        <f t="shared" si="6"/>
        <v>4</v>
      </c>
    </row>
    <row r="434" spans="1:2" x14ac:dyDescent="0.25">
      <c r="A434" s="106">
        <v>44164</v>
      </c>
      <c r="B434" s="7">
        <f t="shared" si="6"/>
        <v>4</v>
      </c>
    </row>
    <row r="435" spans="1:2" x14ac:dyDescent="0.25">
      <c r="A435" s="106">
        <v>43608</v>
      </c>
      <c r="B435" s="7">
        <f t="shared" si="6"/>
        <v>2</v>
      </c>
    </row>
    <row r="436" spans="1:2" x14ac:dyDescent="0.25">
      <c r="A436" s="106">
        <v>43629</v>
      </c>
      <c r="B436" s="7">
        <f t="shared" si="6"/>
        <v>2</v>
      </c>
    </row>
    <row r="437" spans="1:2" x14ac:dyDescent="0.25">
      <c r="A437" s="106">
        <v>43686</v>
      </c>
      <c r="B437" s="7">
        <f t="shared" si="6"/>
        <v>3</v>
      </c>
    </row>
    <row r="438" spans="1:2" x14ac:dyDescent="0.25">
      <c r="A438" s="106">
        <v>43559</v>
      </c>
      <c r="B438" s="7">
        <f t="shared" si="6"/>
        <v>2</v>
      </c>
    </row>
    <row r="439" spans="1:2" x14ac:dyDescent="0.25">
      <c r="A439" s="106">
        <v>43969</v>
      </c>
      <c r="B439" s="7">
        <f t="shared" si="6"/>
        <v>2</v>
      </c>
    </row>
    <row r="440" spans="1:2" x14ac:dyDescent="0.25">
      <c r="A440" s="106">
        <v>43872</v>
      </c>
      <c r="B440" s="7">
        <f t="shared" si="6"/>
        <v>1</v>
      </c>
    </row>
    <row r="441" spans="1:2" x14ac:dyDescent="0.25">
      <c r="A441" s="106">
        <v>43769</v>
      </c>
      <c r="B441" s="7">
        <f t="shared" si="6"/>
        <v>4</v>
      </c>
    </row>
    <row r="442" spans="1:2" x14ac:dyDescent="0.25">
      <c r="A442" s="106">
        <v>44031</v>
      </c>
      <c r="B442" s="7">
        <f t="shared" si="6"/>
        <v>3</v>
      </c>
    </row>
    <row r="443" spans="1:2" x14ac:dyDescent="0.25">
      <c r="A443" s="106">
        <v>43828</v>
      </c>
      <c r="B443" s="7">
        <f t="shared" si="6"/>
        <v>4</v>
      </c>
    </row>
    <row r="444" spans="1:2" x14ac:dyDescent="0.25">
      <c r="A444" s="106">
        <v>43953</v>
      </c>
      <c r="B444" s="7">
        <f t="shared" si="6"/>
        <v>2</v>
      </c>
    </row>
    <row r="445" spans="1:2" x14ac:dyDescent="0.25">
      <c r="A445" s="106">
        <v>43843</v>
      </c>
      <c r="B445" s="7">
        <f t="shared" si="6"/>
        <v>1</v>
      </c>
    </row>
    <row r="446" spans="1:2" x14ac:dyDescent="0.25">
      <c r="A446" s="106">
        <v>43993</v>
      </c>
      <c r="B446" s="7">
        <f t="shared" si="6"/>
        <v>2</v>
      </c>
    </row>
    <row r="447" spans="1:2" x14ac:dyDescent="0.25">
      <c r="A447" s="106">
        <v>44107</v>
      </c>
      <c r="B447" s="7">
        <f t="shared" si="6"/>
        <v>4</v>
      </c>
    </row>
    <row r="448" spans="1:2" x14ac:dyDescent="0.25">
      <c r="A448" s="106">
        <v>43880</v>
      </c>
      <c r="B448" s="7">
        <f t="shared" si="6"/>
        <v>1</v>
      </c>
    </row>
    <row r="449" spans="1:2" x14ac:dyDescent="0.25">
      <c r="A449" s="106">
        <v>43929</v>
      </c>
      <c r="B449" s="7">
        <f t="shared" si="6"/>
        <v>2</v>
      </c>
    </row>
    <row r="450" spans="1:2" x14ac:dyDescent="0.25">
      <c r="A450" s="106">
        <v>44147</v>
      </c>
      <c r="B450" s="7">
        <f t="shared" si="6"/>
        <v>4</v>
      </c>
    </row>
    <row r="451" spans="1:2" x14ac:dyDescent="0.25">
      <c r="A451" s="106">
        <v>43604</v>
      </c>
      <c r="B451" s="7">
        <f t="shared" ref="B451:B514" si="7">INT((MONTH(A451)+2)/3)</f>
        <v>2</v>
      </c>
    </row>
    <row r="452" spans="1:2" x14ac:dyDescent="0.25">
      <c r="A452" s="106">
        <v>44094</v>
      </c>
      <c r="B452" s="7">
        <f t="shared" si="7"/>
        <v>3</v>
      </c>
    </row>
    <row r="453" spans="1:2" x14ac:dyDescent="0.25">
      <c r="A453" s="106">
        <v>44064</v>
      </c>
      <c r="B453" s="7">
        <f t="shared" si="7"/>
        <v>3</v>
      </c>
    </row>
    <row r="454" spans="1:2" x14ac:dyDescent="0.25">
      <c r="A454" s="106">
        <v>43853</v>
      </c>
      <c r="B454" s="7">
        <f t="shared" si="7"/>
        <v>1</v>
      </c>
    </row>
    <row r="455" spans="1:2" x14ac:dyDescent="0.25">
      <c r="A455" s="106">
        <v>44191</v>
      </c>
      <c r="B455" s="7">
        <f t="shared" si="7"/>
        <v>4</v>
      </c>
    </row>
    <row r="456" spans="1:2" x14ac:dyDescent="0.25">
      <c r="A456" s="106">
        <v>44016</v>
      </c>
      <c r="B456" s="7">
        <f t="shared" si="7"/>
        <v>3</v>
      </c>
    </row>
    <row r="457" spans="1:2" x14ac:dyDescent="0.25">
      <c r="A457" s="106">
        <v>43704</v>
      </c>
      <c r="B457" s="7">
        <f t="shared" si="7"/>
        <v>3</v>
      </c>
    </row>
    <row r="458" spans="1:2" x14ac:dyDescent="0.25">
      <c r="A458" s="106">
        <v>43563</v>
      </c>
      <c r="B458" s="7">
        <f t="shared" si="7"/>
        <v>2</v>
      </c>
    </row>
    <row r="459" spans="1:2" x14ac:dyDescent="0.25">
      <c r="A459" s="106">
        <v>44083</v>
      </c>
      <c r="B459" s="7">
        <f t="shared" si="7"/>
        <v>3</v>
      </c>
    </row>
    <row r="460" spans="1:2" x14ac:dyDescent="0.25">
      <c r="A460" s="106">
        <v>43981</v>
      </c>
      <c r="B460" s="7">
        <f t="shared" si="7"/>
        <v>2</v>
      </c>
    </row>
    <row r="461" spans="1:2" x14ac:dyDescent="0.25">
      <c r="A461" s="106">
        <v>44004</v>
      </c>
      <c r="B461" s="7">
        <f t="shared" si="7"/>
        <v>2</v>
      </c>
    </row>
    <row r="462" spans="1:2" x14ac:dyDescent="0.25">
      <c r="A462" s="106">
        <v>44256</v>
      </c>
      <c r="B462" s="7">
        <f t="shared" si="7"/>
        <v>1</v>
      </c>
    </row>
    <row r="463" spans="1:2" x14ac:dyDescent="0.25">
      <c r="A463" s="106">
        <v>43640</v>
      </c>
      <c r="B463" s="7">
        <f t="shared" si="7"/>
        <v>2</v>
      </c>
    </row>
    <row r="464" spans="1:2" x14ac:dyDescent="0.25">
      <c r="A464" s="106">
        <v>44081</v>
      </c>
      <c r="B464" s="7">
        <f t="shared" si="7"/>
        <v>3</v>
      </c>
    </row>
    <row r="465" spans="1:2" x14ac:dyDescent="0.25">
      <c r="A465" s="106">
        <v>43932</v>
      </c>
      <c r="B465" s="7">
        <f t="shared" si="7"/>
        <v>2</v>
      </c>
    </row>
    <row r="466" spans="1:2" x14ac:dyDescent="0.25">
      <c r="A466" s="106">
        <v>43865</v>
      </c>
      <c r="B466" s="7">
        <f t="shared" si="7"/>
        <v>1</v>
      </c>
    </row>
    <row r="467" spans="1:2" x14ac:dyDescent="0.25">
      <c r="A467" s="106">
        <v>44045</v>
      </c>
      <c r="B467" s="7">
        <f t="shared" si="7"/>
        <v>3</v>
      </c>
    </row>
    <row r="468" spans="1:2" x14ac:dyDescent="0.25">
      <c r="A468" s="106">
        <v>44066</v>
      </c>
      <c r="B468" s="7">
        <f t="shared" si="7"/>
        <v>3</v>
      </c>
    </row>
    <row r="469" spans="1:2" x14ac:dyDescent="0.25">
      <c r="A469" s="106">
        <v>44152</v>
      </c>
      <c r="B469" s="7">
        <f t="shared" si="7"/>
        <v>4</v>
      </c>
    </row>
    <row r="470" spans="1:2" x14ac:dyDescent="0.25">
      <c r="A470" s="106">
        <v>43626</v>
      </c>
      <c r="B470" s="7">
        <f t="shared" si="7"/>
        <v>2</v>
      </c>
    </row>
    <row r="471" spans="1:2" x14ac:dyDescent="0.25">
      <c r="A471" s="106">
        <v>43962</v>
      </c>
      <c r="B471" s="7">
        <f t="shared" si="7"/>
        <v>2</v>
      </c>
    </row>
    <row r="472" spans="1:2" x14ac:dyDescent="0.25">
      <c r="A472" s="106">
        <v>44060</v>
      </c>
      <c r="B472" s="7">
        <f t="shared" si="7"/>
        <v>3</v>
      </c>
    </row>
    <row r="473" spans="1:2" x14ac:dyDescent="0.25">
      <c r="A473" s="106">
        <v>43977</v>
      </c>
      <c r="B473" s="7">
        <f t="shared" si="7"/>
        <v>2</v>
      </c>
    </row>
    <row r="474" spans="1:2" x14ac:dyDescent="0.25">
      <c r="A474" s="106">
        <v>44028</v>
      </c>
      <c r="B474" s="7">
        <f t="shared" si="7"/>
        <v>3</v>
      </c>
    </row>
    <row r="475" spans="1:2" x14ac:dyDescent="0.25">
      <c r="A475" s="106">
        <v>43969</v>
      </c>
      <c r="B475" s="7">
        <f t="shared" si="7"/>
        <v>2</v>
      </c>
    </row>
    <row r="476" spans="1:2" x14ac:dyDescent="0.25">
      <c r="A476" s="106">
        <v>44236</v>
      </c>
      <c r="B476" s="7">
        <f t="shared" si="7"/>
        <v>1</v>
      </c>
    </row>
    <row r="477" spans="1:2" x14ac:dyDescent="0.25">
      <c r="A477" s="106">
        <v>43748</v>
      </c>
      <c r="B477" s="7">
        <f t="shared" si="7"/>
        <v>4</v>
      </c>
    </row>
    <row r="478" spans="1:2" x14ac:dyDescent="0.25">
      <c r="A478" s="106">
        <v>43945</v>
      </c>
      <c r="B478" s="7">
        <f t="shared" si="7"/>
        <v>2</v>
      </c>
    </row>
    <row r="479" spans="1:2" x14ac:dyDescent="0.25">
      <c r="A479" s="106">
        <v>43649</v>
      </c>
      <c r="B479" s="7">
        <f t="shared" si="7"/>
        <v>3</v>
      </c>
    </row>
    <row r="480" spans="1:2" x14ac:dyDescent="0.25">
      <c r="A480" s="106">
        <v>43790</v>
      </c>
      <c r="B480" s="7">
        <f t="shared" si="7"/>
        <v>4</v>
      </c>
    </row>
    <row r="481" spans="1:2" x14ac:dyDescent="0.25">
      <c r="A481" s="106">
        <v>43644</v>
      </c>
      <c r="B481" s="7">
        <f t="shared" si="7"/>
        <v>2</v>
      </c>
    </row>
    <row r="482" spans="1:2" x14ac:dyDescent="0.25">
      <c r="A482" s="106">
        <v>43590</v>
      </c>
      <c r="B482" s="7">
        <f t="shared" si="7"/>
        <v>2</v>
      </c>
    </row>
    <row r="483" spans="1:2" x14ac:dyDescent="0.25">
      <c r="A483" s="106">
        <v>44243</v>
      </c>
      <c r="B483" s="7">
        <f t="shared" si="7"/>
        <v>1</v>
      </c>
    </row>
    <row r="484" spans="1:2" x14ac:dyDescent="0.25">
      <c r="A484" s="106">
        <v>43725</v>
      </c>
      <c r="B484" s="7">
        <f t="shared" si="7"/>
        <v>3</v>
      </c>
    </row>
    <row r="485" spans="1:2" x14ac:dyDescent="0.25">
      <c r="A485" s="106">
        <v>44061</v>
      </c>
      <c r="B485" s="7">
        <f t="shared" si="7"/>
        <v>3</v>
      </c>
    </row>
    <row r="486" spans="1:2" x14ac:dyDescent="0.25">
      <c r="A486" s="106">
        <v>43568</v>
      </c>
      <c r="B486" s="7">
        <f t="shared" si="7"/>
        <v>2</v>
      </c>
    </row>
    <row r="487" spans="1:2" x14ac:dyDescent="0.25">
      <c r="A487" s="106">
        <v>44009</v>
      </c>
      <c r="B487" s="7">
        <f t="shared" si="7"/>
        <v>2</v>
      </c>
    </row>
    <row r="488" spans="1:2" x14ac:dyDescent="0.25">
      <c r="A488" s="106">
        <v>44098</v>
      </c>
      <c r="B488" s="7">
        <f t="shared" si="7"/>
        <v>3</v>
      </c>
    </row>
    <row r="489" spans="1:2" x14ac:dyDescent="0.25">
      <c r="A489" s="106">
        <v>43697</v>
      </c>
      <c r="B489" s="7">
        <f t="shared" si="7"/>
        <v>3</v>
      </c>
    </row>
    <row r="490" spans="1:2" x14ac:dyDescent="0.25">
      <c r="A490" s="106">
        <v>43877</v>
      </c>
      <c r="B490" s="7">
        <f t="shared" si="7"/>
        <v>1</v>
      </c>
    </row>
    <row r="491" spans="1:2" x14ac:dyDescent="0.25">
      <c r="A491" s="106">
        <v>43969</v>
      </c>
      <c r="B491" s="7">
        <f t="shared" si="7"/>
        <v>2</v>
      </c>
    </row>
    <row r="492" spans="1:2" x14ac:dyDescent="0.25">
      <c r="A492" s="106">
        <v>43632</v>
      </c>
      <c r="B492" s="7">
        <f t="shared" si="7"/>
        <v>2</v>
      </c>
    </row>
    <row r="493" spans="1:2" x14ac:dyDescent="0.25">
      <c r="A493" s="106">
        <v>43609</v>
      </c>
      <c r="B493" s="7">
        <f t="shared" si="7"/>
        <v>2</v>
      </c>
    </row>
    <row r="494" spans="1:2" x14ac:dyDescent="0.25">
      <c r="A494" s="106">
        <v>44189</v>
      </c>
      <c r="B494" s="7">
        <f t="shared" si="7"/>
        <v>4</v>
      </c>
    </row>
    <row r="495" spans="1:2" x14ac:dyDescent="0.25">
      <c r="A495" s="106">
        <v>43626</v>
      </c>
      <c r="B495" s="7">
        <f t="shared" si="7"/>
        <v>2</v>
      </c>
    </row>
    <row r="496" spans="1:2" x14ac:dyDescent="0.25">
      <c r="A496" s="106">
        <v>44140</v>
      </c>
      <c r="B496" s="7">
        <f t="shared" si="7"/>
        <v>4</v>
      </c>
    </row>
    <row r="497" spans="1:2" x14ac:dyDescent="0.25">
      <c r="A497" s="106">
        <v>43732</v>
      </c>
      <c r="B497" s="7">
        <f t="shared" si="7"/>
        <v>3</v>
      </c>
    </row>
    <row r="498" spans="1:2" x14ac:dyDescent="0.25">
      <c r="A498" s="106">
        <v>44140</v>
      </c>
      <c r="B498" s="7">
        <f t="shared" si="7"/>
        <v>4</v>
      </c>
    </row>
    <row r="499" spans="1:2" x14ac:dyDescent="0.25">
      <c r="A499" s="106">
        <v>43788</v>
      </c>
      <c r="B499" s="7">
        <f t="shared" si="7"/>
        <v>4</v>
      </c>
    </row>
    <row r="500" spans="1:2" x14ac:dyDescent="0.25">
      <c r="A500" s="106">
        <v>44036</v>
      </c>
      <c r="B500" s="7">
        <f t="shared" si="7"/>
        <v>3</v>
      </c>
    </row>
    <row r="501" spans="1:2" x14ac:dyDescent="0.25">
      <c r="A501" s="106">
        <v>43711</v>
      </c>
      <c r="B501" s="7">
        <f t="shared" si="7"/>
        <v>3</v>
      </c>
    </row>
    <row r="502" spans="1:2" x14ac:dyDescent="0.25">
      <c r="A502" s="106">
        <v>43899</v>
      </c>
      <c r="B502" s="7">
        <f t="shared" si="7"/>
        <v>1</v>
      </c>
    </row>
    <row r="503" spans="1:2" x14ac:dyDescent="0.25">
      <c r="A503" s="106">
        <v>44131</v>
      </c>
      <c r="B503" s="7">
        <f t="shared" si="7"/>
        <v>4</v>
      </c>
    </row>
    <row r="504" spans="1:2" x14ac:dyDescent="0.25">
      <c r="A504" s="106">
        <v>44053</v>
      </c>
      <c r="B504" s="7">
        <f t="shared" si="7"/>
        <v>3</v>
      </c>
    </row>
    <row r="505" spans="1:2" x14ac:dyDescent="0.25">
      <c r="A505" s="106">
        <v>43766</v>
      </c>
      <c r="B505" s="7">
        <f t="shared" si="7"/>
        <v>4</v>
      </c>
    </row>
    <row r="506" spans="1:2" x14ac:dyDescent="0.25">
      <c r="A506" s="106">
        <v>44182</v>
      </c>
      <c r="B506" s="7">
        <f t="shared" si="7"/>
        <v>4</v>
      </c>
    </row>
    <row r="507" spans="1:2" x14ac:dyDescent="0.25">
      <c r="A507" s="106">
        <v>43686</v>
      </c>
      <c r="B507" s="7">
        <f t="shared" si="7"/>
        <v>3</v>
      </c>
    </row>
    <row r="508" spans="1:2" x14ac:dyDescent="0.25">
      <c r="A508" s="106">
        <v>44113</v>
      </c>
      <c r="B508" s="7">
        <f t="shared" si="7"/>
        <v>4</v>
      </c>
    </row>
    <row r="509" spans="1:2" x14ac:dyDescent="0.25">
      <c r="A509" s="106">
        <v>44051</v>
      </c>
      <c r="B509" s="7">
        <f t="shared" si="7"/>
        <v>3</v>
      </c>
    </row>
    <row r="510" spans="1:2" x14ac:dyDescent="0.25">
      <c r="A510" s="106">
        <v>43789</v>
      </c>
      <c r="B510" s="7">
        <f t="shared" si="7"/>
        <v>4</v>
      </c>
    </row>
    <row r="511" spans="1:2" x14ac:dyDescent="0.25">
      <c r="A511" s="106">
        <v>43798</v>
      </c>
      <c r="B511" s="7">
        <f t="shared" si="7"/>
        <v>4</v>
      </c>
    </row>
    <row r="512" spans="1:2" x14ac:dyDescent="0.25">
      <c r="A512" s="106">
        <v>43955</v>
      </c>
      <c r="B512" s="7">
        <f t="shared" si="7"/>
        <v>2</v>
      </c>
    </row>
    <row r="513" spans="1:2" x14ac:dyDescent="0.25">
      <c r="A513" s="106">
        <v>43849</v>
      </c>
      <c r="B513" s="7">
        <f t="shared" si="7"/>
        <v>1</v>
      </c>
    </row>
    <row r="514" spans="1:2" x14ac:dyDescent="0.25">
      <c r="A514" s="106">
        <v>43851</v>
      </c>
      <c r="B514" s="7">
        <f t="shared" si="7"/>
        <v>1</v>
      </c>
    </row>
    <row r="515" spans="1:2" x14ac:dyDescent="0.25">
      <c r="A515" s="106">
        <v>43571</v>
      </c>
      <c r="B515" s="7">
        <f t="shared" ref="B515:B578" si="8">INT((MONTH(A515)+2)/3)</f>
        <v>2</v>
      </c>
    </row>
    <row r="516" spans="1:2" x14ac:dyDescent="0.25">
      <c r="A516" s="106">
        <v>43592</v>
      </c>
      <c r="B516" s="7">
        <f t="shared" si="8"/>
        <v>2</v>
      </c>
    </row>
    <row r="517" spans="1:2" x14ac:dyDescent="0.25">
      <c r="A517" s="106">
        <v>43981</v>
      </c>
      <c r="B517" s="7">
        <f t="shared" si="8"/>
        <v>2</v>
      </c>
    </row>
    <row r="518" spans="1:2" x14ac:dyDescent="0.25">
      <c r="A518" s="106">
        <v>43744</v>
      </c>
      <c r="B518" s="7">
        <f t="shared" si="8"/>
        <v>4</v>
      </c>
    </row>
    <row r="519" spans="1:2" x14ac:dyDescent="0.25">
      <c r="A519" s="106">
        <v>44215</v>
      </c>
      <c r="B519" s="7">
        <f t="shared" si="8"/>
        <v>1</v>
      </c>
    </row>
    <row r="520" spans="1:2" x14ac:dyDescent="0.25">
      <c r="A520" s="106">
        <v>43961</v>
      </c>
      <c r="B520" s="7">
        <f t="shared" si="8"/>
        <v>2</v>
      </c>
    </row>
    <row r="521" spans="1:2" x14ac:dyDescent="0.25">
      <c r="A521" s="106">
        <v>43960</v>
      </c>
      <c r="B521" s="7">
        <f t="shared" si="8"/>
        <v>2</v>
      </c>
    </row>
    <row r="522" spans="1:2" x14ac:dyDescent="0.25">
      <c r="A522" s="106">
        <v>44084</v>
      </c>
      <c r="B522" s="7">
        <f t="shared" si="8"/>
        <v>3</v>
      </c>
    </row>
    <row r="523" spans="1:2" x14ac:dyDescent="0.25">
      <c r="A523" s="106">
        <v>43956</v>
      </c>
      <c r="B523" s="7">
        <f t="shared" si="8"/>
        <v>2</v>
      </c>
    </row>
    <row r="524" spans="1:2" x14ac:dyDescent="0.25">
      <c r="A524" s="106">
        <v>44124</v>
      </c>
      <c r="B524" s="7">
        <f t="shared" si="8"/>
        <v>4</v>
      </c>
    </row>
    <row r="525" spans="1:2" x14ac:dyDescent="0.25">
      <c r="A525" s="106">
        <v>44191</v>
      </c>
      <c r="B525" s="7">
        <f t="shared" si="8"/>
        <v>4</v>
      </c>
    </row>
    <row r="526" spans="1:2" x14ac:dyDescent="0.25">
      <c r="A526" s="106">
        <v>44137</v>
      </c>
      <c r="B526" s="7">
        <f t="shared" si="8"/>
        <v>4</v>
      </c>
    </row>
    <row r="527" spans="1:2" x14ac:dyDescent="0.25">
      <c r="A527" s="106">
        <v>43743</v>
      </c>
      <c r="B527" s="7">
        <f t="shared" si="8"/>
        <v>4</v>
      </c>
    </row>
    <row r="528" spans="1:2" x14ac:dyDescent="0.25">
      <c r="A528" s="106">
        <v>43884</v>
      </c>
      <c r="B528" s="7">
        <f t="shared" si="8"/>
        <v>1</v>
      </c>
    </row>
    <row r="529" spans="1:2" x14ac:dyDescent="0.25">
      <c r="A529" s="106">
        <v>44281</v>
      </c>
      <c r="B529" s="7">
        <f t="shared" si="8"/>
        <v>1</v>
      </c>
    </row>
    <row r="530" spans="1:2" x14ac:dyDescent="0.25">
      <c r="A530" s="106">
        <v>44237</v>
      </c>
      <c r="B530" s="7">
        <f t="shared" si="8"/>
        <v>1</v>
      </c>
    </row>
    <row r="531" spans="1:2" x14ac:dyDescent="0.25">
      <c r="A531" s="106">
        <v>43846</v>
      </c>
      <c r="B531" s="7">
        <f t="shared" si="8"/>
        <v>1</v>
      </c>
    </row>
    <row r="532" spans="1:2" x14ac:dyDescent="0.25">
      <c r="A532" s="106">
        <v>43854</v>
      </c>
      <c r="B532" s="7">
        <f t="shared" si="8"/>
        <v>1</v>
      </c>
    </row>
    <row r="533" spans="1:2" x14ac:dyDescent="0.25">
      <c r="A533" s="106">
        <v>43842</v>
      </c>
      <c r="B533" s="7">
        <f t="shared" si="8"/>
        <v>1</v>
      </c>
    </row>
    <row r="534" spans="1:2" x14ac:dyDescent="0.25">
      <c r="A534" s="106">
        <v>43854</v>
      </c>
      <c r="B534" s="7">
        <f t="shared" si="8"/>
        <v>1</v>
      </c>
    </row>
    <row r="535" spans="1:2" x14ac:dyDescent="0.25">
      <c r="A535" s="106">
        <v>44185</v>
      </c>
      <c r="B535" s="7">
        <f t="shared" si="8"/>
        <v>4</v>
      </c>
    </row>
    <row r="536" spans="1:2" x14ac:dyDescent="0.25">
      <c r="A536" s="106">
        <v>43791</v>
      </c>
      <c r="B536" s="7">
        <f t="shared" si="8"/>
        <v>4</v>
      </c>
    </row>
    <row r="537" spans="1:2" x14ac:dyDescent="0.25">
      <c r="A537" s="106">
        <v>44173</v>
      </c>
      <c r="B537" s="7">
        <f t="shared" si="8"/>
        <v>4</v>
      </c>
    </row>
    <row r="538" spans="1:2" x14ac:dyDescent="0.25">
      <c r="A538" s="106">
        <v>43735</v>
      </c>
      <c r="B538" s="7">
        <f t="shared" si="8"/>
        <v>3</v>
      </c>
    </row>
    <row r="539" spans="1:2" x14ac:dyDescent="0.25">
      <c r="A539" s="106">
        <v>44081</v>
      </c>
      <c r="B539" s="7">
        <f t="shared" si="8"/>
        <v>3</v>
      </c>
    </row>
    <row r="540" spans="1:2" x14ac:dyDescent="0.25">
      <c r="A540" s="106">
        <v>43686</v>
      </c>
      <c r="B540" s="7">
        <f t="shared" si="8"/>
        <v>3</v>
      </c>
    </row>
    <row r="541" spans="1:2" x14ac:dyDescent="0.25">
      <c r="A541" s="106">
        <v>44048</v>
      </c>
      <c r="B541" s="7">
        <f t="shared" si="8"/>
        <v>3</v>
      </c>
    </row>
    <row r="542" spans="1:2" x14ac:dyDescent="0.25">
      <c r="A542" s="106">
        <v>44179</v>
      </c>
      <c r="B542" s="7">
        <f t="shared" si="8"/>
        <v>4</v>
      </c>
    </row>
    <row r="543" spans="1:2" x14ac:dyDescent="0.25">
      <c r="A543" s="106">
        <v>43892</v>
      </c>
      <c r="B543" s="7">
        <f t="shared" si="8"/>
        <v>1</v>
      </c>
    </row>
    <row r="544" spans="1:2" x14ac:dyDescent="0.25">
      <c r="A544" s="106">
        <v>44143</v>
      </c>
      <c r="B544" s="7">
        <f t="shared" si="8"/>
        <v>4</v>
      </c>
    </row>
    <row r="545" spans="1:2" x14ac:dyDescent="0.25">
      <c r="A545" s="106">
        <v>43983</v>
      </c>
      <c r="B545" s="7">
        <f t="shared" si="8"/>
        <v>2</v>
      </c>
    </row>
    <row r="546" spans="1:2" x14ac:dyDescent="0.25">
      <c r="A546" s="106">
        <v>43982</v>
      </c>
      <c r="B546" s="7">
        <f t="shared" si="8"/>
        <v>2</v>
      </c>
    </row>
    <row r="547" spans="1:2" x14ac:dyDescent="0.25">
      <c r="A547" s="106">
        <v>44100</v>
      </c>
      <c r="B547" s="7">
        <f t="shared" si="8"/>
        <v>3</v>
      </c>
    </row>
    <row r="548" spans="1:2" x14ac:dyDescent="0.25">
      <c r="A548" s="106">
        <v>43577</v>
      </c>
      <c r="B548" s="7">
        <f t="shared" si="8"/>
        <v>2</v>
      </c>
    </row>
    <row r="549" spans="1:2" x14ac:dyDescent="0.25">
      <c r="A549" s="106">
        <v>43820</v>
      </c>
      <c r="B549" s="7">
        <f t="shared" si="8"/>
        <v>4</v>
      </c>
    </row>
    <row r="550" spans="1:2" x14ac:dyDescent="0.25">
      <c r="A550" s="106">
        <v>43585</v>
      </c>
      <c r="B550" s="7">
        <f t="shared" si="8"/>
        <v>2</v>
      </c>
    </row>
    <row r="551" spans="1:2" x14ac:dyDescent="0.25">
      <c r="A551" s="106">
        <v>44186</v>
      </c>
      <c r="B551" s="7">
        <f t="shared" si="8"/>
        <v>4</v>
      </c>
    </row>
    <row r="552" spans="1:2" x14ac:dyDescent="0.25">
      <c r="A552" s="106">
        <v>43651</v>
      </c>
      <c r="B552" s="7">
        <f t="shared" si="8"/>
        <v>3</v>
      </c>
    </row>
    <row r="553" spans="1:2" x14ac:dyDescent="0.25">
      <c r="A553" s="106">
        <v>43965</v>
      </c>
      <c r="B553" s="7">
        <f t="shared" si="8"/>
        <v>2</v>
      </c>
    </row>
    <row r="554" spans="1:2" x14ac:dyDescent="0.25">
      <c r="A554" s="106">
        <v>44178</v>
      </c>
      <c r="B554" s="7">
        <f t="shared" si="8"/>
        <v>4</v>
      </c>
    </row>
    <row r="555" spans="1:2" x14ac:dyDescent="0.25">
      <c r="A555" s="106">
        <v>44175</v>
      </c>
      <c r="B555" s="7">
        <f t="shared" si="8"/>
        <v>4</v>
      </c>
    </row>
    <row r="556" spans="1:2" x14ac:dyDescent="0.25">
      <c r="A556" s="106">
        <v>43665</v>
      </c>
      <c r="B556" s="7">
        <f t="shared" si="8"/>
        <v>3</v>
      </c>
    </row>
    <row r="557" spans="1:2" x14ac:dyDescent="0.25">
      <c r="A557" s="106">
        <v>43790</v>
      </c>
      <c r="B557" s="7">
        <f t="shared" si="8"/>
        <v>4</v>
      </c>
    </row>
    <row r="558" spans="1:2" x14ac:dyDescent="0.25">
      <c r="A558" s="106">
        <v>44267</v>
      </c>
      <c r="B558" s="7">
        <f t="shared" si="8"/>
        <v>1</v>
      </c>
    </row>
    <row r="559" spans="1:2" x14ac:dyDescent="0.25">
      <c r="A559" s="106">
        <v>44187</v>
      </c>
      <c r="B559" s="7">
        <f t="shared" si="8"/>
        <v>4</v>
      </c>
    </row>
    <row r="560" spans="1:2" x14ac:dyDescent="0.25">
      <c r="A560" s="106">
        <v>44231</v>
      </c>
      <c r="B560" s="7">
        <f t="shared" si="8"/>
        <v>1</v>
      </c>
    </row>
    <row r="561" spans="1:2" x14ac:dyDescent="0.25">
      <c r="A561" s="106">
        <v>43733</v>
      </c>
      <c r="B561" s="7">
        <f t="shared" si="8"/>
        <v>3</v>
      </c>
    </row>
    <row r="562" spans="1:2" x14ac:dyDescent="0.25">
      <c r="A562" s="106">
        <v>43668</v>
      </c>
      <c r="B562" s="7">
        <f t="shared" si="8"/>
        <v>3</v>
      </c>
    </row>
    <row r="563" spans="1:2" x14ac:dyDescent="0.25">
      <c r="A563" s="106">
        <v>43754</v>
      </c>
      <c r="B563" s="7">
        <f t="shared" si="8"/>
        <v>4</v>
      </c>
    </row>
    <row r="564" spans="1:2" x14ac:dyDescent="0.25">
      <c r="A564" s="106">
        <v>44277</v>
      </c>
      <c r="B564" s="7">
        <f t="shared" si="8"/>
        <v>1</v>
      </c>
    </row>
    <row r="565" spans="1:2" x14ac:dyDescent="0.25">
      <c r="A565" s="106">
        <v>43643</v>
      </c>
      <c r="B565" s="7">
        <f t="shared" si="8"/>
        <v>2</v>
      </c>
    </row>
    <row r="566" spans="1:2" x14ac:dyDescent="0.25">
      <c r="A566" s="106">
        <v>43775</v>
      </c>
      <c r="B566" s="7">
        <f t="shared" si="8"/>
        <v>4</v>
      </c>
    </row>
    <row r="567" spans="1:2" x14ac:dyDescent="0.25">
      <c r="A567" s="106">
        <v>43763</v>
      </c>
      <c r="B567" s="7">
        <f t="shared" si="8"/>
        <v>4</v>
      </c>
    </row>
    <row r="568" spans="1:2" x14ac:dyDescent="0.25">
      <c r="A568" s="106">
        <v>43774</v>
      </c>
      <c r="B568" s="7">
        <f t="shared" si="8"/>
        <v>4</v>
      </c>
    </row>
    <row r="569" spans="1:2" x14ac:dyDescent="0.25">
      <c r="A569" s="106">
        <v>43942</v>
      </c>
      <c r="B569" s="7">
        <f t="shared" si="8"/>
        <v>2</v>
      </c>
    </row>
    <row r="570" spans="1:2" x14ac:dyDescent="0.25">
      <c r="A570" s="106">
        <v>44244</v>
      </c>
      <c r="B570" s="7">
        <f t="shared" si="8"/>
        <v>1</v>
      </c>
    </row>
    <row r="571" spans="1:2" x14ac:dyDescent="0.25">
      <c r="A571" s="106">
        <v>43828</v>
      </c>
      <c r="B571" s="7">
        <f t="shared" si="8"/>
        <v>4</v>
      </c>
    </row>
    <row r="572" spans="1:2" x14ac:dyDescent="0.25">
      <c r="A572" s="106">
        <v>43769</v>
      </c>
      <c r="B572" s="7">
        <f t="shared" si="8"/>
        <v>4</v>
      </c>
    </row>
    <row r="573" spans="1:2" x14ac:dyDescent="0.25">
      <c r="A573" s="106">
        <v>43588</v>
      </c>
      <c r="B573" s="7">
        <f t="shared" si="8"/>
        <v>2</v>
      </c>
    </row>
    <row r="574" spans="1:2" x14ac:dyDescent="0.25">
      <c r="A574" s="106">
        <v>43829</v>
      </c>
      <c r="B574" s="7">
        <f t="shared" si="8"/>
        <v>4</v>
      </c>
    </row>
    <row r="575" spans="1:2" x14ac:dyDescent="0.25">
      <c r="A575" s="106">
        <v>43679</v>
      </c>
      <c r="B575" s="7">
        <f t="shared" si="8"/>
        <v>3</v>
      </c>
    </row>
    <row r="576" spans="1:2" x14ac:dyDescent="0.25">
      <c r="A576" s="106">
        <v>44177</v>
      </c>
      <c r="B576" s="7">
        <f t="shared" si="8"/>
        <v>4</v>
      </c>
    </row>
    <row r="577" spans="1:2" x14ac:dyDescent="0.25">
      <c r="A577" s="106">
        <v>43798</v>
      </c>
      <c r="B577" s="7">
        <f t="shared" si="8"/>
        <v>4</v>
      </c>
    </row>
    <row r="578" spans="1:2" x14ac:dyDescent="0.25">
      <c r="A578" s="106">
        <v>44165</v>
      </c>
      <c r="B578" s="7">
        <f t="shared" si="8"/>
        <v>4</v>
      </c>
    </row>
    <row r="579" spans="1:2" x14ac:dyDescent="0.25">
      <c r="A579" s="106">
        <v>43616</v>
      </c>
      <c r="B579" s="7">
        <f t="shared" ref="B579:B642" si="9">INT((MONTH(A579)+2)/3)</f>
        <v>2</v>
      </c>
    </row>
    <row r="580" spans="1:2" x14ac:dyDescent="0.25">
      <c r="A580" s="106">
        <v>44194</v>
      </c>
      <c r="B580" s="7">
        <f t="shared" si="9"/>
        <v>4</v>
      </c>
    </row>
    <row r="581" spans="1:2" x14ac:dyDescent="0.25">
      <c r="A581" s="106">
        <v>43671</v>
      </c>
      <c r="B581" s="7">
        <f t="shared" si="9"/>
        <v>3</v>
      </c>
    </row>
    <row r="582" spans="1:2" x14ac:dyDescent="0.25">
      <c r="A582" s="106">
        <v>44260</v>
      </c>
      <c r="B582" s="7">
        <f t="shared" si="9"/>
        <v>1</v>
      </c>
    </row>
    <row r="583" spans="1:2" x14ac:dyDescent="0.25">
      <c r="A583" s="106">
        <v>43951</v>
      </c>
      <c r="B583" s="7">
        <f t="shared" si="9"/>
        <v>2</v>
      </c>
    </row>
    <row r="584" spans="1:2" x14ac:dyDescent="0.25">
      <c r="A584" s="106">
        <v>43565</v>
      </c>
      <c r="B584" s="7">
        <f t="shared" si="9"/>
        <v>2</v>
      </c>
    </row>
    <row r="585" spans="1:2" x14ac:dyDescent="0.25">
      <c r="A585" s="106">
        <v>43643</v>
      </c>
      <c r="B585" s="7">
        <f t="shared" si="9"/>
        <v>2</v>
      </c>
    </row>
    <row r="586" spans="1:2" x14ac:dyDescent="0.25">
      <c r="A586" s="106">
        <v>44161</v>
      </c>
      <c r="B586" s="7">
        <f t="shared" si="9"/>
        <v>4</v>
      </c>
    </row>
    <row r="587" spans="1:2" x14ac:dyDescent="0.25">
      <c r="A587" s="106">
        <v>44138</v>
      </c>
      <c r="B587" s="7">
        <f t="shared" si="9"/>
        <v>4</v>
      </c>
    </row>
    <row r="588" spans="1:2" x14ac:dyDescent="0.25">
      <c r="A588" s="106">
        <v>43743</v>
      </c>
      <c r="B588" s="7">
        <f t="shared" si="9"/>
        <v>4</v>
      </c>
    </row>
    <row r="589" spans="1:2" x14ac:dyDescent="0.25">
      <c r="A589" s="106">
        <v>44178</v>
      </c>
      <c r="B589" s="7">
        <f t="shared" si="9"/>
        <v>4</v>
      </c>
    </row>
    <row r="590" spans="1:2" x14ac:dyDescent="0.25">
      <c r="A590" s="106">
        <v>44236</v>
      </c>
      <c r="B590" s="7">
        <f t="shared" si="9"/>
        <v>1</v>
      </c>
    </row>
    <row r="591" spans="1:2" x14ac:dyDescent="0.25">
      <c r="A591" s="106">
        <v>43813</v>
      </c>
      <c r="B591" s="7">
        <f t="shared" si="9"/>
        <v>4</v>
      </c>
    </row>
    <row r="592" spans="1:2" x14ac:dyDescent="0.25">
      <c r="A592" s="106">
        <v>43864</v>
      </c>
      <c r="B592" s="7">
        <f t="shared" si="9"/>
        <v>1</v>
      </c>
    </row>
    <row r="593" spans="1:2" x14ac:dyDescent="0.25">
      <c r="A593" s="106">
        <v>44019</v>
      </c>
      <c r="B593" s="7">
        <f t="shared" si="9"/>
        <v>3</v>
      </c>
    </row>
    <row r="594" spans="1:2" x14ac:dyDescent="0.25">
      <c r="A594" s="106">
        <v>43918</v>
      </c>
      <c r="B594" s="7">
        <f t="shared" si="9"/>
        <v>1</v>
      </c>
    </row>
    <row r="595" spans="1:2" x14ac:dyDescent="0.25">
      <c r="A595" s="106">
        <v>43613</v>
      </c>
      <c r="B595" s="7">
        <f t="shared" si="9"/>
        <v>2</v>
      </c>
    </row>
    <row r="596" spans="1:2" x14ac:dyDescent="0.25">
      <c r="A596" s="106">
        <v>44261</v>
      </c>
      <c r="B596" s="7">
        <f t="shared" si="9"/>
        <v>1</v>
      </c>
    </row>
    <row r="597" spans="1:2" x14ac:dyDescent="0.25">
      <c r="A597" s="106">
        <v>43697</v>
      </c>
      <c r="B597" s="7">
        <f t="shared" si="9"/>
        <v>3</v>
      </c>
    </row>
    <row r="598" spans="1:2" x14ac:dyDescent="0.25">
      <c r="A598" s="106">
        <v>44254</v>
      </c>
      <c r="B598" s="7">
        <f t="shared" si="9"/>
        <v>1</v>
      </c>
    </row>
    <row r="599" spans="1:2" x14ac:dyDescent="0.25">
      <c r="A599" s="106">
        <v>44065</v>
      </c>
      <c r="B599" s="7">
        <f t="shared" si="9"/>
        <v>3</v>
      </c>
    </row>
    <row r="600" spans="1:2" x14ac:dyDescent="0.25">
      <c r="A600" s="106">
        <v>44015</v>
      </c>
      <c r="B600" s="7">
        <f t="shared" si="9"/>
        <v>3</v>
      </c>
    </row>
    <row r="601" spans="1:2" x14ac:dyDescent="0.25">
      <c r="A601" s="106">
        <v>43692</v>
      </c>
      <c r="B601" s="7">
        <f t="shared" si="9"/>
        <v>3</v>
      </c>
    </row>
    <row r="602" spans="1:2" x14ac:dyDescent="0.25">
      <c r="A602" s="106">
        <v>43844</v>
      </c>
      <c r="B602" s="7">
        <f t="shared" si="9"/>
        <v>1</v>
      </c>
    </row>
    <row r="603" spans="1:2" x14ac:dyDescent="0.25">
      <c r="A603" s="106">
        <v>44027</v>
      </c>
      <c r="B603" s="7">
        <f t="shared" si="9"/>
        <v>3</v>
      </c>
    </row>
    <row r="604" spans="1:2" x14ac:dyDescent="0.25">
      <c r="A604" s="106">
        <v>44251</v>
      </c>
      <c r="B604" s="7">
        <f t="shared" si="9"/>
        <v>1</v>
      </c>
    </row>
    <row r="605" spans="1:2" x14ac:dyDescent="0.25">
      <c r="A605" s="106">
        <v>44278</v>
      </c>
      <c r="B605" s="7">
        <f t="shared" si="9"/>
        <v>1</v>
      </c>
    </row>
    <row r="606" spans="1:2" x14ac:dyDescent="0.25">
      <c r="A606" s="106">
        <v>43893</v>
      </c>
      <c r="B606" s="7">
        <f t="shared" si="9"/>
        <v>1</v>
      </c>
    </row>
    <row r="607" spans="1:2" x14ac:dyDescent="0.25">
      <c r="A607" s="106">
        <v>44217</v>
      </c>
      <c r="B607" s="7">
        <f t="shared" si="9"/>
        <v>1</v>
      </c>
    </row>
    <row r="608" spans="1:2" x14ac:dyDescent="0.25">
      <c r="A608" s="106">
        <v>43598</v>
      </c>
      <c r="B608" s="7">
        <f t="shared" si="9"/>
        <v>2</v>
      </c>
    </row>
    <row r="609" spans="1:2" x14ac:dyDescent="0.25">
      <c r="A609" s="106">
        <v>43845</v>
      </c>
      <c r="B609" s="7">
        <f t="shared" si="9"/>
        <v>1</v>
      </c>
    </row>
    <row r="610" spans="1:2" x14ac:dyDescent="0.25">
      <c r="A610" s="106">
        <v>43807</v>
      </c>
      <c r="B610" s="7">
        <f t="shared" si="9"/>
        <v>4</v>
      </c>
    </row>
    <row r="611" spans="1:2" x14ac:dyDescent="0.25">
      <c r="A611" s="106">
        <v>44131</v>
      </c>
      <c r="B611" s="7">
        <f t="shared" si="9"/>
        <v>4</v>
      </c>
    </row>
    <row r="612" spans="1:2" x14ac:dyDescent="0.25">
      <c r="A612" s="106">
        <v>43895</v>
      </c>
      <c r="B612" s="7">
        <f t="shared" si="9"/>
        <v>1</v>
      </c>
    </row>
    <row r="613" spans="1:2" x14ac:dyDescent="0.25">
      <c r="A613" s="106">
        <v>43589</v>
      </c>
      <c r="B613" s="7">
        <f t="shared" si="9"/>
        <v>2</v>
      </c>
    </row>
    <row r="614" spans="1:2" x14ac:dyDescent="0.25">
      <c r="A614" s="106">
        <v>43944</v>
      </c>
      <c r="B614" s="7">
        <f t="shared" si="9"/>
        <v>2</v>
      </c>
    </row>
    <row r="615" spans="1:2" x14ac:dyDescent="0.25">
      <c r="A615" s="106">
        <v>43599</v>
      </c>
      <c r="B615" s="7">
        <f t="shared" si="9"/>
        <v>2</v>
      </c>
    </row>
    <row r="616" spans="1:2" x14ac:dyDescent="0.25">
      <c r="A616" s="106">
        <v>43677</v>
      </c>
      <c r="B616" s="7">
        <f t="shared" si="9"/>
        <v>3</v>
      </c>
    </row>
    <row r="617" spans="1:2" x14ac:dyDescent="0.25">
      <c r="A617" s="106">
        <v>43683</v>
      </c>
      <c r="B617" s="7">
        <f t="shared" si="9"/>
        <v>3</v>
      </c>
    </row>
    <row r="618" spans="1:2" x14ac:dyDescent="0.25">
      <c r="A618" s="106">
        <v>43928</v>
      </c>
      <c r="B618" s="7">
        <f t="shared" si="9"/>
        <v>2</v>
      </c>
    </row>
    <row r="619" spans="1:2" x14ac:dyDescent="0.25">
      <c r="A619" s="106">
        <v>43569</v>
      </c>
      <c r="B619" s="7">
        <f t="shared" si="9"/>
        <v>2</v>
      </c>
    </row>
    <row r="620" spans="1:2" x14ac:dyDescent="0.25">
      <c r="A620" s="106">
        <v>43569</v>
      </c>
      <c r="B620" s="7">
        <f t="shared" si="9"/>
        <v>2</v>
      </c>
    </row>
    <row r="621" spans="1:2" x14ac:dyDescent="0.25">
      <c r="A621" s="106">
        <v>44106</v>
      </c>
      <c r="B621" s="7">
        <f t="shared" si="9"/>
        <v>4</v>
      </c>
    </row>
    <row r="622" spans="1:2" x14ac:dyDescent="0.25">
      <c r="A622" s="106">
        <v>43874</v>
      </c>
      <c r="B622" s="7">
        <f t="shared" si="9"/>
        <v>1</v>
      </c>
    </row>
    <row r="623" spans="1:2" x14ac:dyDescent="0.25">
      <c r="A623" s="106">
        <v>44016</v>
      </c>
      <c r="B623" s="7">
        <f t="shared" si="9"/>
        <v>3</v>
      </c>
    </row>
    <row r="624" spans="1:2" x14ac:dyDescent="0.25">
      <c r="A624" s="106">
        <v>43965</v>
      </c>
      <c r="B624" s="7">
        <f t="shared" si="9"/>
        <v>2</v>
      </c>
    </row>
    <row r="625" spans="1:2" x14ac:dyDescent="0.25">
      <c r="A625" s="106">
        <v>43952</v>
      </c>
      <c r="B625" s="7">
        <f t="shared" si="9"/>
        <v>2</v>
      </c>
    </row>
    <row r="626" spans="1:2" x14ac:dyDescent="0.25">
      <c r="A626" s="106">
        <v>44050</v>
      </c>
      <c r="B626" s="7">
        <f t="shared" si="9"/>
        <v>3</v>
      </c>
    </row>
    <row r="627" spans="1:2" x14ac:dyDescent="0.25">
      <c r="A627" s="106">
        <v>43718</v>
      </c>
      <c r="B627" s="7">
        <f t="shared" si="9"/>
        <v>3</v>
      </c>
    </row>
    <row r="628" spans="1:2" x14ac:dyDescent="0.25">
      <c r="A628" s="106">
        <v>44228</v>
      </c>
      <c r="B628" s="7">
        <f t="shared" si="9"/>
        <v>1</v>
      </c>
    </row>
    <row r="629" spans="1:2" x14ac:dyDescent="0.25">
      <c r="A629" s="106">
        <v>43573</v>
      </c>
      <c r="B629" s="7">
        <f t="shared" si="9"/>
        <v>2</v>
      </c>
    </row>
    <row r="630" spans="1:2" x14ac:dyDescent="0.25">
      <c r="A630" s="106">
        <v>43859</v>
      </c>
      <c r="B630" s="7">
        <f t="shared" si="9"/>
        <v>1</v>
      </c>
    </row>
    <row r="631" spans="1:2" x14ac:dyDescent="0.25">
      <c r="A631" s="106">
        <v>44061</v>
      </c>
      <c r="B631" s="7">
        <f t="shared" si="9"/>
        <v>3</v>
      </c>
    </row>
    <row r="632" spans="1:2" x14ac:dyDescent="0.25">
      <c r="A632" s="106">
        <v>44092</v>
      </c>
      <c r="B632" s="7">
        <f t="shared" si="9"/>
        <v>3</v>
      </c>
    </row>
    <row r="633" spans="1:2" x14ac:dyDescent="0.25">
      <c r="A633" s="106">
        <v>43624</v>
      </c>
      <c r="B633" s="7">
        <f t="shared" si="9"/>
        <v>2</v>
      </c>
    </row>
    <row r="634" spans="1:2" x14ac:dyDescent="0.25">
      <c r="A634" s="106">
        <v>44062</v>
      </c>
      <c r="B634" s="7">
        <f t="shared" si="9"/>
        <v>3</v>
      </c>
    </row>
    <row r="635" spans="1:2" x14ac:dyDescent="0.25">
      <c r="A635" s="106">
        <v>44027</v>
      </c>
      <c r="B635" s="7">
        <f t="shared" si="9"/>
        <v>3</v>
      </c>
    </row>
    <row r="636" spans="1:2" x14ac:dyDescent="0.25">
      <c r="A636" s="106">
        <v>43818</v>
      </c>
      <c r="B636" s="7">
        <f t="shared" si="9"/>
        <v>4</v>
      </c>
    </row>
    <row r="637" spans="1:2" x14ac:dyDescent="0.25">
      <c r="A637" s="106">
        <v>44230</v>
      </c>
      <c r="B637" s="7">
        <f t="shared" si="9"/>
        <v>1</v>
      </c>
    </row>
    <row r="638" spans="1:2" x14ac:dyDescent="0.25">
      <c r="A638" s="106">
        <v>43997</v>
      </c>
      <c r="B638" s="7">
        <f t="shared" si="9"/>
        <v>2</v>
      </c>
    </row>
    <row r="639" spans="1:2" x14ac:dyDescent="0.25">
      <c r="A639" s="106">
        <v>43950</v>
      </c>
      <c r="B639" s="7">
        <f t="shared" si="9"/>
        <v>2</v>
      </c>
    </row>
    <row r="640" spans="1:2" x14ac:dyDescent="0.25">
      <c r="A640" s="106">
        <v>43827</v>
      </c>
      <c r="B640" s="7">
        <f t="shared" si="9"/>
        <v>4</v>
      </c>
    </row>
    <row r="641" spans="1:2" x14ac:dyDescent="0.25">
      <c r="A641" s="106">
        <v>44000</v>
      </c>
      <c r="B641" s="7">
        <f t="shared" si="9"/>
        <v>2</v>
      </c>
    </row>
    <row r="642" spans="1:2" x14ac:dyDescent="0.25">
      <c r="A642" s="106">
        <v>43857</v>
      </c>
      <c r="B642" s="7">
        <f t="shared" si="9"/>
        <v>1</v>
      </c>
    </row>
    <row r="643" spans="1:2" x14ac:dyDescent="0.25">
      <c r="A643" s="106">
        <v>43796</v>
      </c>
      <c r="B643" s="7">
        <f t="shared" ref="B643:B706" si="10">INT((MONTH(A643)+2)/3)</f>
        <v>4</v>
      </c>
    </row>
    <row r="644" spans="1:2" x14ac:dyDescent="0.25">
      <c r="A644" s="106">
        <v>44250</v>
      </c>
      <c r="B644" s="7">
        <f t="shared" si="10"/>
        <v>1</v>
      </c>
    </row>
    <row r="645" spans="1:2" x14ac:dyDescent="0.25">
      <c r="A645" s="106">
        <v>44227</v>
      </c>
      <c r="B645" s="7">
        <f t="shared" si="10"/>
        <v>1</v>
      </c>
    </row>
    <row r="646" spans="1:2" x14ac:dyDescent="0.25">
      <c r="A646" s="106">
        <v>44060</v>
      </c>
      <c r="B646" s="7">
        <f t="shared" si="10"/>
        <v>3</v>
      </c>
    </row>
    <row r="647" spans="1:2" x14ac:dyDescent="0.25">
      <c r="A647" s="106">
        <v>43605</v>
      </c>
      <c r="B647" s="7">
        <f t="shared" si="10"/>
        <v>2</v>
      </c>
    </row>
    <row r="648" spans="1:2" x14ac:dyDescent="0.25">
      <c r="A648" s="106">
        <v>43833</v>
      </c>
      <c r="B648" s="7">
        <f t="shared" si="10"/>
        <v>1</v>
      </c>
    </row>
    <row r="649" spans="1:2" x14ac:dyDescent="0.25">
      <c r="A649" s="106">
        <v>43747</v>
      </c>
      <c r="B649" s="7">
        <f t="shared" si="10"/>
        <v>4</v>
      </c>
    </row>
    <row r="650" spans="1:2" x14ac:dyDescent="0.25">
      <c r="A650" s="106">
        <v>43864</v>
      </c>
      <c r="B650" s="7">
        <f t="shared" si="10"/>
        <v>1</v>
      </c>
    </row>
    <row r="651" spans="1:2" x14ac:dyDescent="0.25">
      <c r="A651" s="106">
        <v>44002</v>
      </c>
      <c r="B651" s="7">
        <f t="shared" si="10"/>
        <v>2</v>
      </c>
    </row>
    <row r="652" spans="1:2" x14ac:dyDescent="0.25">
      <c r="A652" s="106">
        <v>43789</v>
      </c>
      <c r="B652" s="7">
        <f t="shared" si="10"/>
        <v>4</v>
      </c>
    </row>
    <row r="653" spans="1:2" x14ac:dyDescent="0.25">
      <c r="A653" s="106">
        <v>43780</v>
      </c>
      <c r="B653" s="7">
        <f t="shared" si="10"/>
        <v>4</v>
      </c>
    </row>
    <row r="654" spans="1:2" x14ac:dyDescent="0.25">
      <c r="A654" s="106">
        <v>43920</v>
      </c>
      <c r="B654" s="7">
        <f t="shared" si="10"/>
        <v>1</v>
      </c>
    </row>
    <row r="655" spans="1:2" x14ac:dyDescent="0.25">
      <c r="A655" s="106">
        <v>44046</v>
      </c>
      <c r="B655" s="7">
        <f t="shared" si="10"/>
        <v>3</v>
      </c>
    </row>
    <row r="656" spans="1:2" x14ac:dyDescent="0.25">
      <c r="A656" s="106">
        <v>43738</v>
      </c>
      <c r="B656" s="7">
        <f t="shared" si="10"/>
        <v>3</v>
      </c>
    </row>
    <row r="657" spans="1:2" x14ac:dyDescent="0.25">
      <c r="A657" s="106">
        <v>44177</v>
      </c>
      <c r="B657" s="7">
        <f t="shared" si="10"/>
        <v>4</v>
      </c>
    </row>
    <row r="658" spans="1:2" x14ac:dyDescent="0.25">
      <c r="A658" s="106">
        <v>44200</v>
      </c>
      <c r="B658" s="7">
        <f t="shared" si="10"/>
        <v>1</v>
      </c>
    </row>
    <row r="659" spans="1:2" x14ac:dyDescent="0.25">
      <c r="A659" s="106">
        <v>44214</v>
      </c>
      <c r="B659" s="7">
        <f t="shared" si="10"/>
        <v>1</v>
      </c>
    </row>
    <row r="660" spans="1:2" x14ac:dyDescent="0.25">
      <c r="A660" s="106">
        <v>43667</v>
      </c>
      <c r="B660" s="7">
        <f t="shared" si="10"/>
        <v>3</v>
      </c>
    </row>
    <row r="661" spans="1:2" x14ac:dyDescent="0.25">
      <c r="A661" s="106">
        <v>44073</v>
      </c>
      <c r="B661" s="7">
        <f t="shared" si="10"/>
        <v>3</v>
      </c>
    </row>
    <row r="662" spans="1:2" x14ac:dyDescent="0.25">
      <c r="A662" s="106">
        <v>43772</v>
      </c>
      <c r="B662" s="7">
        <f t="shared" si="10"/>
        <v>4</v>
      </c>
    </row>
    <row r="663" spans="1:2" x14ac:dyDescent="0.25">
      <c r="A663" s="106">
        <v>43652</v>
      </c>
      <c r="B663" s="7">
        <f t="shared" si="10"/>
        <v>3</v>
      </c>
    </row>
    <row r="664" spans="1:2" x14ac:dyDescent="0.25">
      <c r="A664" s="106">
        <v>44258</v>
      </c>
      <c r="B664" s="7">
        <f t="shared" si="10"/>
        <v>1</v>
      </c>
    </row>
    <row r="665" spans="1:2" x14ac:dyDescent="0.25">
      <c r="A665" s="106">
        <v>44228</v>
      </c>
      <c r="B665" s="7">
        <f t="shared" si="10"/>
        <v>1</v>
      </c>
    </row>
    <row r="666" spans="1:2" x14ac:dyDescent="0.25">
      <c r="A666" s="106">
        <v>43662</v>
      </c>
      <c r="B666" s="7">
        <f t="shared" si="10"/>
        <v>3</v>
      </c>
    </row>
    <row r="667" spans="1:2" x14ac:dyDescent="0.25">
      <c r="A667" s="106">
        <v>44215</v>
      </c>
      <c r="B667" s="7">
        <f t="shared" si="10"/>
        <v>1</v>
      </c>
    </row>
    <row r="668" spans="1:2" x14ac:dyDescent="0.25">
      <c r="A668" s="106">
        <v>43932</v>
      </c>
      <c r="B668" s="7">
        <f t="shared" si="10"/>
        <v>2</v>
      </c>
    </row>
    <row r="669" spans="1:2" x14ac:dyDescent="0.25">
      <c r="A669" s="106">
        <v>43910</v>
      </c>
      <c r="B669" s="7">
        <f t="shared" si="10"/>
        <v>1</v>
      </c>
    </row>
    <row r="670" spans="1:2" x14ac:dyDescent="0.25">
      <c r="A670" s="106">
        <v>43872</v>
      </c>
      <c r="B670" s="7">
        <f t="shared" si="10"/>
        <v>1</v>
      </c>
    </row>
    <row r="671" spans="1:2" x14ac:dyDescent="0.25">
      <c r="A671" s="106">
        <v>43876</v>
      </c>
      <c r="B671" s="7">
        <f t="shared" si="10"/>
        <v>1</v>
      </c>
    </row>
    <row r="672" spans="1:2" x14ac:dyDescent="0.25">
      <c r="A672" s="106">
        <v>43581</v>
      </c>
      <c r="B672" s="7">
        <f t="shared" si="10"/>
        <v>2</v>
      </c>
    </row>
    <row r="673" spans="1:2" x14ac:dyDescent="0.25">
      <c r="A673" s="106">
        <v>43594</v>
      </c>
      <c r="B673" s="7">
        <f t="shared" si="10"/>
        <v>2</v>
      </c>
    </row>
    <row r="674" spans="1:2" x14ac:dyDescent="0.25">
      <c r="A674" s="106">
        <v>43897</v>
      </c>
      <c r="B674" s="7">
        <f t="shared" si="10"/>
        <v>1</v>
      </c>
    </row>
    <row r="675" spans="1:2" x14ac:dyDescent="0.25">
      <c r="A675" s="106">
        <v>44107</v>
      </c>
      <c r="B675" s="7">
        <f t="shared" si="10"/>
        <v>4</v>
      </c>
    </row>
    <row r="676" spans="1:2" x14ac:dyDescent="0.25">
      <c r="A676" s="106">
        <v>43847</v>
      </c>
      <c r="B676" s="7">
        <f t="shared" si="10"/>
        <v>1</v>
      </c>
    </row>
    <row r="677" spans="1:2" x14ac:dyDescent="0.25">
      <c r="A677" s="106">
        <v>44160</v>
      </c>
      <c r="B677" s="7">
        <f t="shared" si="10"/>
        <v>4</v>
      </c>
    </row>
    <row r="678" spans="1:2" x14ac:dyDescent="0.25">
      <c r="A678" s="106">
        <v>43661</v>
      </c>
      <c r="B678" s="7">
        <f t="shared" si="10"/>
        <v>3</v>
      </c>
    </row>
    <row r="679" spans="1:2" x14ac:dyDescent="0.25">
      <c r="A679" s="106">
        <v>43602</v>
      </c>
      <c r="B679" s="7">
        <f t="shared" si="10"/>
        <v>2</v>
      </c>
    </row>
    <row r="680" spans="1:2" x14ac:dyDescent="0.25">
      <c r="A680" s="106">
        <v>43855</v>
      </c>
      <c r="B680" s="7">
        <f t="shared" si="10"/>
        <v>1</v>
      </c>
    </row>
    <row r="681" spans="1:2" x14ac:dyDescent="0.25">
      <c r="A681" s="106">
        <v>44211</v>
      </c>
      <c r="B681" s="7">
        <f t="shared" si="10"/>
        <v>1</v>
      </c>
    </row>
    <row r="682" spans="1:2" x14ac:dyDescent="0.25">
      <c r="A682" s="106">
        <v>43795</v>
      </c>
      <c r="B682" s="7">
        <f t="shared" si="10"/>
        <v>4</v>
      </c>
    </row>
    <row r="683" spans="1:2" x14ac:dyDescent="0.25">
      <c r="A683" s="106">
        <v>43846</v>
      </c>
      <c r="B683" s="7">
        <f t="shared" si="10"/>
        <v>1</v>
      </c>
    </row>
    <row r="684" spans="1:2" x14ac:dyDescent="0.25">
      <c r="A684" s="106">
        <v>44252</v>
      </c>
      <c r="B684" s="7">
        <f t="shared" si="10"/>
        <v>1</v>
      </c>
    </row>
    <row r="685" spans="1:2" x14ac:dyDescent="0.25">
      <c r="A685" s="106">
        <v>43958</v>
      </c>
      <c r="B685" s="7">
        <f t="shared" si="10"/>
        <v>2</v>
      </c>
    </row>
    <row r="686" spans="1:2" x14ac:dyDescent="0.25">
      <c r="A686" s="106">
        <v>44048</v>
      </c>
      <c r="B686" s="7">
        <f t="shared" si="10"/>
        <v>3</v>
      </c>
    </row>
    <row r="687" spans="1:2" x14ac:dyDescent="0.25">
      <c r="A687" s="106">
        <v>43589</v>
      </c>
      <c r="B687" s="7">
        <f t="shared" si="10"/>
        <v>2</v>
      </c>
    </row>
    <row r="688" spans="1:2" x14ac:dyDescent="0.25">
      <c r="A688" s="106">
        <v>43904</v>
      </c>
      <c r="B688" s="7">
        <f t="shared" si="10"/>
        <v>1</v>
      </c>
    </row>
    <row r="689" spans="1:2" x14ac:dyDescent="0.25">
      <c r="A689" s="106">
        <v>43607</v>
      </c>
      <c r="B689" s="7">
        <f t="shared" si="10"/>
        <v>2</v>
      </c>
    </row>
    <row r="690" spans="1:2" x14ac:dyDescent="0.25">
      <c r="A690" s="106">
        <v>43594</v>
      </c>
      <c r="B690" s="7">
        <f t="shared" si="10"/>
        <v>2</v>
      </c>
    </row>
    <row r="691" spans="1:2" x14ac:dyDescent="0.25">
      <c r="A691" s="106">
        <v>44117</v>
      </c>
      <c r="B691" s="7">
        <f t="shared" si="10"/>
        <v>4</v>
      </c>
    </row>
    <row r="692" spans="1:2" x14ac:dyDescent="0.25">
      <c r="A692" s="106">
        <v>43866</v>
      </c>
      <c r="B692" s="7">
        <f t="shared" si="10"/>
        <v>1</v>
      </c>
    </row>
    <row r="693" spans="1:2" x14ac:dyDescent="0.25">
      <c r="A693" s="106">
        <v>44175</v>
      </c>
      <c r="B693" s="7">
        <f t="shared" si="10"/>
        <v>4</v>
      </c>
    </row>
    <row r="694" spans="1:2" x14ac:dyDescent="0.25">
      <c r="A694" s="106">
        <v>43652</v>
      </c>
      <c r="B694" s="7">
        <f t="shared" si="10"/>
        <v>3</v>
      </c>
    </row>
    <row r="695" spans="1:2" x14ac:dyDescent="0.25">
      <c r="A695" s="106">
        <v>43999</v>
      </c>
      <c r="B695" s="7">
        <f t="shared" si="10"/>
        <v>2</v>
      </c>
    </row>
    <row r="696" spans="1:2" x14ac:dyDescent="0.25">
      <c r="A696" s="106">
        <v>43875</v>
      </c>
      <c r="B696" s="7">
        <f t="shared" si="10"/>
        <v>1</v>
      </c>
    </row>
    <row r="697" spans="1:2" x14ac:dyDescent="0.25">
      <c r="A697" s="106">
        <v>43587</v>
      </c>
      <c r="B697" s="7">
        <f t="shared" si="10"/>
        <v>2</v>
      </c>
    </row>
    <row r="698" spans="1:2" x14ac:dyDescent="0.25">
      <c r="A698" s="106">
        <v>43977</v>
      </c>
      <c r="B698" s="7">
        <f t="shared" si="10"/>
        <v>2</v>
      </c>
    </row>
    <row r="699" spans="1:2" x14ac:dyDescent="0.25">
      <c r="A699" s="106">
        <v>44092</v>
      </c>
      <c r="B699" s="7">
        <f t="shared" si="10"/>
        <v>3</v>
      </c>
    </row>
    <row r="700" spans="1:2" x14ac:dyDescent="0.25">
      <c r="A700" s="106">
        <v>43851</v>
      </c>
      <c r="B700" s="7">
        <f t="shared" si="10"/>
        <v>1</v>
      </c>
    </row>
    <row r="701" spans="1:2" x14ac:dyDescent="0.25">
      <c r="A701" s="106">
        <v>43959</v>
      </c>
      <c r="B701" s="7">
        <f t="shared" si="10"/>
        <v>2</v>
      </c>
    </row>
    <row r="702" spans="1:2" x14ac:dyDescent="0.25">
      <c r="A702" s="106">
        <v>43673</v>
      </c>
      <c r="B702" s="7">
        <f t="shared" si="10"/>
        <v>3</v>
      </c>
    </row>
    <row r="703" spans="1:2" x14ac:dyDescent="0.25">
      <c r="A703" s="106">
        <v>44134</v>
      </c>
      <c r="B703" s="7">
        <f t="shared" si="10"/>
        <v>4</v>
      </c>
    </row>
    <row r="704" spans="1:2" x14ac:dyDescent="0.25">
      <c r="A704" s="106">
        <v>44005</v>
      </c>
      <c r="B704" s="7">
        <f t="shared" si="10"/>
        <v>2</v>
      </c>
    </row>
    <row r="705" spans="1:2" x14ac:dyDescent="0.25">
      <c r="A705" s="106">
        <v>43622</v>
      </c>
      <c r="B705" s="7">
        <f t="shared" si="10"/>
        <v>2</v>
      </c>
    </row>
    <row r="706" spans="1:2" x14ac:dyDescent="0.25">
      <c r="A706" s="106">
        <v>43672</v>
      </c>
      <c r="B706" s="7">
        <f t="shared" si="10"/>
        <v>3</v>
      </c>
    </row>
    <row r="707" spans="1:2" x14ac:dyDescent="0.25">
      <c r="A707" s="106">
        <v>43850</v>
      </c>
      <c r="B707" s="7">
        <f t="shared" ref="B707:B742" si="11">INT((MONTH(A707)+2)/3)</f>
        <v>1</v>
      </c>
    </row>
    <row r="708" spans="1:2" x14ac:dyDescent="0.25">
      <c r="A708" s="106">
        <v>44253</v>
      </c>
      <c r="B708" s="7">
        <f t="shared" si="11"/>
        <v>1</v>
      </c>
    </row>
    <row r="709" spans="1:2" x14ac:dyDescent="0.25">
      <c r="A709" s="106">
        <v>44187</v>
      </c>
      <c r="B709" s="7">
        <f t="shared" si="11"/>
        <v>4</v>
      </c>
    </row>
    <row r="710" spans="1:2" x14ac:dyDescent="0.25">
      <c r="A710" s="106">
        <v>43793</v>
      </c>
      <c r="B710" s="7">
        <f t="shared" si="11"/>
        <v>4</v>
      </c>
    </row>
    <row r="711" spans="1:2" x14ac:dyDescent="0.25">
      <c r="A711" s="106">
        <v>43961</v>
      </c>
      <c r="B711" s="7">
        <f t="shared" si="11"/>
        <v>2</v>
      </c>
    </row>
    <row r="712" spans="1:2" x14ac:dyDescent="0.25">
      <c r="A712" s="106">
        <v>43921</v>
      </c>
      <c r="B712" s="7">
        <f t="shared" si="11"/>
        <v>1</v>
      </c>
    </row>
    <row r="713" spans="1:2" x14ac:dyDescent="0.25">
      <c r="A713" s="106">
        <v>43976</v>
      </c>
      <c r="B713" s="7">
        <f t="shared" si="11"/>
        <v>2</v>
      </c>
    </row>
    <row r="714" spans="1:2" x14ac:dyDescent="0.25">
      <c r="A714" s="106">
        <v>44266</v>
      </c>
      <c r="B714" s="7">
        <f t="shared" si="11"/>
        <v>1</v>
      </c>
    </row>
    <row r="715" spans="1:2" x14ac:dyDescent="0.25">
      <c r="A715" s="106">
        <v>44055</v>
      </c>
      <c r="B715" s="7">
        <f t="shared" si="11"/>
        <v>3</v>
      </c>
    </row>
    <row r="716" spans="1:2" x14ac:dyDescent="0.25">
      <c r="A716" s="106">
        <v>43643</v>
      </c>
      <c r="B716" s="7">
        <f t="shared" si="11"/>
        <v>2</v>
      </c>
    </row>
    <row r="717" spans="1:2" x14ac:dyDescent="0.25">
      <c r="A717" s="106">
        <v>44213</v>
      </c>
      <c r="B717" s="7">
        <f t="shared" si="11"/>
        <v>1</v>
      </c>
    </row>
    <row r="718" spans="1:2" x14ac:dyDescent="0.25">
      <c r="A718" s="106">
        <v>44015</v>
      </c>
      <c r="B718" s="7">
        <f t="shared" si="11"/>
        <v>3</v>
      </c>
    </row>
    <row r="719" spans="1:2" x14ac:dyDescent="0.25">
      <c r="A719" s="106">
        <v>43572</v>
      </c>
      <c r="B719" s="7">
        <f t="shared" si="11"/>
        <v>2</v>
      </c>
    </row>
    <row r="720" spans="1:2" x14ac:dyDescent="0.25">
      <c r="A720" s="106">
        <v>44189</v>
      </c>
      <c r="B720" s="7">
        <f t="shared" si="11"/>
        <v>4</v>
      </c>
    </row>
    <row r="721" spans="1:2" x14ac:dyDescent="0.25">
      <c r="A721" s="106">
        <v>43614</v>
      </c>
      <c r="B721" s="7">
        <f t="shared" si="11"/>
        <v>2</v>
      </c>
    </row>
    <row r="722" spans="1:2" x14ac:dyDescent="0.25">
      <c r="A722" s="106">
        <v>43856</v>
      </c>
      <c r="B722" s="7">
        <f t="shared" si="11"/>
        <v>1</v>
      </c>
    </row>
    <row r="723" spans="1:2" x14ac:dyDescent="0.25">
      <c r="A723" s="106">
        <v>43688</v>
      </c>
      <c r="B723" s="7">
        <f t="shared" si="11"/>
        <v>3</v>
      </c>
    </row>
    <row r="724" spans="1:2" x14ac:dyDescent="0.25">
      <c r="A724" s="106">
        <v>44263</v>
      </c>
      <c r="B724" s="7">
        <f t="shared" si="11"/>
        <v>1</v>
      </c>
    </row>
    <row r="725" spans="1:2" x14ac:dyDescent="0.25">
      <c r="A725" s="106">
        <v>43717</v>
      </c>
      <c r="B725" s="7">
        <f t="shared" si="11"/>
        <v>3</v>
      </c>
    </row>
    <row r="726" spans="1:2" x14ac:dyDescent="0.25">
      <c r="A726" s="106">
        <v>44015</v>
      </c>
      <c r="B726" s="7">
        <f t="shared" si="11"/>
        <v>3</v>
      </c>
    </row>
    <row r="727" spans="1:2" x14ac:dyDescent="0.25">
      <c r="A727" s="106">
        <v>43995</v>
      </c>
      <c r="B727" s="7">
        <f t="shared" si="11"/>
        <v>2</v>
      </c>
    </row>
    <row r="728" spans="1:2" x14ac:dyDescent="0.25">
      <c r="A728" s="106">
        <v>43924</v>
      </c>
      <c r="B728" s="7">
        <f t="shared" si="11"/>
        <v>2</v>
      </c>
    </row>
    <row r="729" spans="1:2" x14ac:dyDescent="0.25">
      <c r="A729" s="106">
        <v>43679</v>
      </c>
      <c r="B729" s="7">
        <f t="shared" si="11"/>
        <v>3</v>
      </c>
    </row>
    <row r="730" spans="1:2" x14ac:dyDescent="0.25">
      <c r="A730" s="106">
        <v>44054</v>
      </c>
      <c r="B730" s="7">
        <f t="shared" si="11"/>
        <v>3</v>
      </c>
    </row>
    <row r="731" spans="1:2" x14ac:dyDescent="0.25">
      <c r="A731" s="106">
        <v>43780</v>
      </c>
      <c r="B731" s="7">
        <f t="shared" si="11"/>
        <v>4</v>
      </c>
    </row>
    <row r="732" spans="1:2" x14ac:dyDescent="0.25">
      <c r="A732" s="106">
        <v>44110</v>
      </c>
      <c r="B732" s="7">
        <f t="shared" si="11"/>
        <v>4</v>
      </c>
    </row>
    <row r="733" spans="1:2" x14ac:dyDescent="0.25">
      <c r="A733" s="106">
        <v>44046</v>
      </c>
      <c r="B733" s="7">
        <f t="shared" si="11"/>
        <v>3</v>
      </c>
    </row>
    <row r="734" spans="1:2" x14ac:dyDescent="0.25">
      <c r="A734" s="106">
        <v>43908</v>
      </c>
      <c r="B734" s="7">
        <f t="shared" si="11"/>
        <v>1</v>
      </c>
    </row>
    <row r="735" spans="1:2" x14ac:dyDescent="0.25">
      <c r="A735" s="106">
        <v>43717</v>
      </c>
      <c r="B735" s="7">
        <f t="shared" si="11"/>
        <v>3</v>
      </c>
    </row>
    <row r="736" spans="1:2" x14ac:dyDescent="0.25">
      <c r="A736" s="106">
        <v>43596</v>
      </c>
      <c r="B736" s="7">
        <f t="shared" si="11"/>
        <v>2</v>
      </c>
    </row>
    <row r="737" spans="1:2" x14ac:dyDescent="0.25">
      <c r="A737" s="106">
        <v>44118</v>
      </c>
      <c r="B737" s="7">
        <f t="shared" si="11"/>
        <v>4</v>
      </c>
    </row>
    <row r="738" spans="1:2" x14ac:dyDescent="0.25">
      <c r="A738" s="106">
        <v>44067</v>
      </c>
      <c r="B738" s="7">
        <f t="shared" si="11"/>
        <v>3</v>
      </c>
    </row>
    <row r="739" spans="1:2" x14ac:dyDescent="0.25">
      <c r="A739" s="106">
        <v>44051</v>
      </c>
      <c r="B739" s="7">
        <f t="shared" si="11"/>
        <v>3</v>
      </c>
    </row>
    <row r="740" spans="1:2" x14ac:dyDescent="0.25">
      <c r="A740" s="106">
        <v>44019</v>
      </c>
      <c r="B740" s="7">
        <f t="shared" si="11"/>
        <v>3</v>
      </c>
    </row>
    <row r="741" spans="1:2" x14ac:dyDescent="0.25">
      <c r="A741" s="106">
        <v>43627</v>
      </c>
      <c r="B741" s="7">
        <f t="shared" si="11"/>
        <v>2</v>
      </c>
    </row>
    <row r="742" spans="1:2" x14ac:dyDescent="0.25">
      <c r="A742" s="106">
        <v>44061</v>
      </c>
      <c r="B742" s="7">
        <f t="shared" si="11"/>
        <v>3</v>
      </c>
    </row>
  </sheetData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84D8-E5D4-584C-977B-606E933AFE4D}">
  <sheetPr>
    <tabColor rgb="FFFFFF00"/>
  </sheetPr>
  <dimension ref="A1:AI763"/>
  <sheetViews>
    <sheetView topLeftCell="A19" zoomScale="210" zoomScaleNormal="210" workbookViewId="0">
      <selection activeCell="A9" sqref="A9"/>
    </sheetView>
  </sheetViews>
  <sheetFormatPr defaultColWidth="11" defaultRowHeight="15.75" x14ac:dyDescent="0.25"/>
  <cols>
    <col min="1" max="1" width="28.875" customWidth="1"/>
    <col min="2" max="2" width="5.625" bestFit="1" customWidth="1"/>
    <col min="3" max="3" width="15.75" bestFit="1" customWidth="1"/>
    <col min="4" max="4" width="9.75" bestFit="1" customWidth="1"/>
    <col min="5" max="5" width="6.875" customWidth="1"/>
    <col min="7" max="7" width="42.125" customWidth="1"/>
    <col min="10" max="10" width="13.125" customWidth="1"/>
    <col min="11" max="11" width="13.5" customWidth="1"/>
  </cols>
  <sheetData>
    <row r="1" spans="1:35" x14ac:dyDescent="0.25">
      <c r="A1" s="191" t="s">
        <v>2426</v>
      </c>
      <c r="B1" s="114"/>
      <c r="C1" s="120" t="s">
        <v>9</v>
      </c>
      <c r="D1" s="121" t="s">
        <v>1010</v>
      </c>
      <c r="E1" s="122" t="s">
        <v>1582</v>
      </c>
      <c r="F1" s="123"/>
      <c r="G1" s="124" t="s">
        <v>1634</v>
      </c>
      <c r="H1" s="125"/>
      <c r="I1" s="125"/>
      <c r="J1" s="126" t="s">
        <v>0</v>
      </c>
      <c r="K1" s="124" t="s">
        <v>2</v>
      </c>
      <c r="L1" s="127" t="s">
        <v>4</v>
      </c>
      <c r="M1" s="128" t="s">
        <v>1635</v>
      </c>
      <c r="N1" s="113"/>
      <c r="P1" s="129" t="s">
        <v>1636</v>
      </c>
      <c r="Q1" s="141"/>
      <c r="R1" s="130" t="s">
        <v>1580</v>
      </c>
      <c r="S1" s="130">
        <v>2015</v>
      </c>
      <c r="T1" s="130">
        <v>2016</v>
      </c>
      <c r="U1" s="130">
        <v>2017</v>
      </c>
      <c r="V1" s="130">
        <v>2018</v>
      </c>
      <c r="W1" s="130">
        <v>2019</v>
      </c>
    </row>
    <row r="2" spans="1:35" x14ac:dyDescent="0.25">
      <c r="A2" s="113" t="s">
        <v>2425</v>
      </c>
      <c r="B2" s="131"/>
      <c r="C2" s="112" t="s">
        <v>87</v>
      </c>
      <c r="D2" s="132">
        <v>43832</v>
      </c>
      <c r="E2" s="131">
        <v>2845</v>
      </c>
      <c r="F2" s="123"/>
      <c r="G2" s="112" t="s">
        <v>1638</v>
      </c>
      <c r="H2" s="112"/>
      <c r="I2" s="112"/>
      <c r="J2" s="113" t="s">
        <v>323</v>
      </c>
      <c r="K2" s="113" t="s">
        <v>1639</v>
      </c>
      <c r="L2" s="133">
        <v>35681</v>
      </c>
      <c r="M2" s="134" t="s">
        <v>1640</v>
      </c>
      <c r="N2" s="113"/>
      <c r="P2" t="s">
        <v>669</v>
      </c>
      <c r="R2" s="113" t="s">
        <v>585</v>
      </c>
      <c r="S2" s="113">
        <v>21</v>
      </c>
      <c r="T2" s="112">
        <v>39</v>
      </c>
      <c r="U2" s="112">
        <v>42</v>
      </c>
      <c r="V2" s="112">
        <v>47</v>
      </c>
      <c r="W2" s="112">
        <v>56</v>
      </c>
      <c r="X2" s="113"/>
      <c r="Y2" s="113"/>
      <c r="AA2" s="113"/>
      <c r="AB2" s="113"/>
      <c r="AC2" s="112"/>
      <c r="AD2" s="112"/>
      <c r="AE2" s="112"/>
      <c r="AF2" s="112"/>
      <c r="AG2" s="112"/>
      <c r="AH2" s="112"/>
      <c r="AI2" s="113" t="s">
        <v>198</v>
      </c>
    </row>
    <row r="3" spans="1:35" x14ac:dyDescent="0.25">
      <c r="A3" s="112" t="s">
        <v>53</v>
      </c>
      <c r="B3" s="131"/>
      <c r="C3" s="112" t="s">
        <v>20</v>
      </c>
      <c r="D3" s="132">
        <v>43833</v>
      </c>
      <c r="E3" s="131">
        <v>2779</v>
      </c>
      <c r="F3" s="123"/>
      <c r="G3" s="125"/>
      <c r="H3" s="112"/>
      <c r="I3" s="112"/>
      <c r="J3" s="113" t="s">
        <v>641</v>
      </c>
      <c r="K3" s="113" t="s">
        <v>1647</v>
      </c>
      <c r="L3" s="133">
        <v>35726</v>
      </c>
      <c r="M3" s="134" t="s">
        <v>1648</v>
      </c>
      <c r="N3" s="113"/>
      <c r="R3" s="113" t="s">
        <v>577</v>
      </c>
      <c r="S3" s="113">
        <v>16</v>
      </c>
      <c r="T3" s="112">
        <v>36</v>
      </c>
      <c r="U3" s="112">
        <v>43</v>
      </c>
      <c r="V3" s="112">
        <v>47</v>
      </c>
      <c r="W3" s="112">
        <v>56</v>
      </c>
      <c r="X3" s="113"/>
      <c r="Y3" s="113"/>
      <c r="AA3" s="113"/>
      <c r="AB3" s="113"/>
      <c r="AC3" s="112"/>
      <c r="AD3" s="112"/>
      <c r="AE3" s="112"/>
      <c r="AF3" s="112"/>
      <c r="AG3" s="112"/>
      <c r="AH3" s="112"/>
      <c r="AI3" s="113" t="s">
        <v>636</v>
      </c>
    </row>
    <row r="4" spans="1:35" x14ac:dyDescent="0.25">
      <c r="A4" s="135">
        <f>_xlfn.XLOOKUP(A3,C:C,D:D,,0,1)</f>
        <v>43836</v>
      </c>
      <c r="B4" s="131"/>
      <c r="C4" s="112" t="s">
        <v>89</v>
      </c>
      <c r="D4" s="132">
        <v>43833</v>
      </c>
      <c r="E4" s="131">
        <v>2560</v>
      </c>
      <c r="F4" s="123"/>
      <c r="G4" s="113"/>
      <c r="H4" s="113"/>
      <c r="I4" s="113"/>
      <c r="J4" s="113" t="s">
        <v>338</v>
      </c>
      <c r="K4" s="113" t="s">
        <v>1649</v>
      </c>
      <c r="L4" s="133">
        <v>35732</v>
      </c>
      <c r="M4" s="134" t="s">
        <v>1650</v>
      </c>
      <c r="N4" s="113"/>
      <c r="R4" s="113" t="s">
        <v>369</v>
      </c>
      <c r="S4" s="113">
        <v>10</v>
      </c>
      <c r="T4" s="113">
        <v>33</v>
      </c>
      <c r="U4" s="113">
        <v>40</v>
      </c>
      <c r="V4" s="113">
        <v>47</v>
      </c>
      <c r="W4" s="113">
        <v>53</v>
      </c>
      <c r="X4" s="113"/>
      <c r="Y4" s="113"/>
      <c r="AA4" s="113"/>
      <c r="AB4" s="113"/>
      <c r="AC4" s="112"/>
      <c r="AD4" s="112"/>
      <c r="AE4" s="112"/>
      <c r="AF4" s="133"/>
      <c r="AG4" s="112"/>
      <c r="AH4" s="112"/>
      <c r="AI4" s="113" t="s">
        <v>669</v>
      </c>
    </row>
    <row r="5" spans="1:35" x14ac:dyDescent="0.25">
      <c r="B5" s="131"/>
      <c r="C5" s="112" t="s">
        <v>32</v>
      </c>
      <c r="D5" s="132">
        <v>43834</v>
      </c>
      <c r="E5" s="131">
        <v>2070</v>
      </c>
      <c r="F5" s="123"/>
      <c r="G5" s="112"/>
      <c r="H5" s="112"/>
      <c r="I5" s="125"/>
      <c r="J5" s="113" t="s">
        <v>123</v>
      </c>
      <c r="K5" s="113" t="s">
        <v>1641</v>
      </c>
      <c r="L5" s="133">
        <v>35684</v>
      </c>
      <c r="M5" s="134" t="s">
        <v>1642</v>
      </c>
      <c r="N5" s="113"/>
      <c r="R5" s="113" t="s">
        <v>688</v>
      </c>
      <c r="S5" s="113">
        <v>28</v>
      </c>
      <c r="T5" s="112">
        <v>37</v>
      </c>
      <c r="U5" s="112">
        <v>42</v>
      </c>
      <c r="V5" s="112">
        <v>44</v>
      </c>
      <c r="W5" s="112">
        <v>53</v>
      </c>
      <c r="X5" s="113"/>
      <c r="Y5" s="113"/>
      <c r="AA5" s="113"/>
      <c r="AB5" s="113"/>
      <c r="AC5" s="112"/>
      <c r="AD5" s="112"/>
      <c r="AE5" s="112"/>
      <c r="AF5" s="133"/>
      <c r="AG5" s="112"/>
      <c r="AH5" s="112"/>
      <c r="AI5" s="113" t="s">
        <v>172</v>
      </c>
    </row>
    <row r="6" spans="1:35" x14ac:dyDescent="0.25">
      <c r="A6" s="190" t="s">
        <v>1633</v>
      </c>
      <c r="B6" s="131"/>
      <c r="C6" s="112" t="s">
        <v>1646</v>
      </c>
      <c r="D6" s="132">
        <v>43834</v>
      </c>
      <c r="E6" s="131">
        <v>3755</v>
      </c>
      <c r="F6" s="123"/>
      <c r="G6" s="125"/>
      <c r="H6" s="125"/>
      <c r="I6" s="112"/>
      <c r="J6" s="113" t="s">
        <v>707</v>
      </c>
      <c r="K6" s="113" t="s">
        <v>709</v>
      </c>
      <c r="L6" s="133">
        <v>35691</v>
      </c>
      <c r="M6" s="134" t="s">
        <v>1643</v>
      </c>
      <c r="N6" s="113"/>
      <c r="P6" s="136"/>
      <c r="R6" s="113" t="s">
        <v>669</v>
      </c>
      <c r="S6" s="113">
        <v>21</v>
      </c>
      <c r="T6" s="112">
        <v>36</v>
      </c>
      <c r="U6" s="112">
        <v>44</v>
      </c>
      <c r="V6" s="112">
        <v>48</v>
      </c>
      <c r="W6" s="112">
        <v>52</v>
      </c>
      <c r="X6" s="113"/>
      <c r="Y6" s="113"/>
      <c r="AA6" s="113"/>
      <c r="AB6" s="113"/>
      <c r="AC6" s="112"/>
      <c r="AD6" s="112"/>
      <c r="AE6" s="112"/>
      <c r="AF6" s="133"/>
      <c r="AG6" s="112"/>
      <c r="AH6" s="112"/>
      <c r="AI6" s="113" t="s">
        <v>713</v>
      </c>
    </row>
    <row r="7" spans="1:35" x14ac:dyDescent="0.25">
      <c r="A7" s="112" t="s">
        <v>1637</v>
      </c>
      <c r="B7" s="131"/>
      <c r="C7" s="112" t="s">
        <v>2421</v>
      </c>
      <c r="D7" s="132">
        <v>43835</v>
      </c>
      <c r="E7" s="131">
        <v>4627</v>
      </c>
      <c r="F7" s="123"/>
      <c r="G7" s="112"/>
      <c r="H7" s="112"/>
      <c r="I7" s="112"/>
      <c r="J7" s="113" t="s">
        <v>594</v>
      </c>
      <c r="K7" s="113" t="s">
        <v>1644</v>
      </c>
      <c r="L7" s="133">
        <v>35721</v>
      </c>
      <c r="M7" s="134" t="s">
        <v>1645</v>
      </c>
      <c r="N7" s="113"/>
      <c r="P7" s="112"/>
      <c r="Q7" s="136"/>
      <c r="R7" s="113" t="s">
        <v>681</v>
      </c>
      <c r="S7" s="113">
        <v>14</v>
      </c>
      <c r="T7" s="113">
        <v>36</v>
      </c>
      <c r="U7" s="113">
        <v>39</v>
      </c>
      <c r="V7" s="113">
        <v>48</v>
      </c>
      <c r="W7" s="113">
        <v>51</v>
      </c>
      <c r="X7" s="113"/>
      <c r="Y7" s="113"/>
      <c r="AA7" s="113"/>
      <c r="AB7" s="113"/>
      <c r="AC7" s="112"/>
      <c r="AD7" s="112"/>
      <c r="AE7" s="112"/>
      <c r="AF7" s="133"/>
      <c r="AG7" s="112"/>
      <c r="AH7" s="112"/>
      <c r="AI7" s="113" t="s">
        <v>338</v>
      </c>
    </row>
    <row r="8" spans="1:35" x14ac:dyDescent="0.25">
      <c r="A8" s="112" t="s">
        <v>53</v>
      </c>
      <c r="B8" s="131"/>
      <c r="C8" s="112" t="s">
        <v>1651</v>
      </c>
      <c r="D8" s="132">
        <v>43835</v>
      </c>
      <c r="E8" s="131">
        <v>1715</v>
      </c>
      <c r="F8" s="123"/>
      <c r="G8" s="112"/>
      <c r="H8" s="112"/>
      <c r="I8" s="112"/>
      <c r="J8" s="113" t="s">
        <v>276</v>
      </c>
      <c r="K8" s="113" t="s">
        <v>1639</v>
      </c>
      <c r="L8" s="133">
        <v>35743</v>
      </c>
      <c r="M8" s="134" t="s">
        <v>1652</v>
      </c>
      <c r="N8" s="113"/>
      <c r="Q8" s="112"/>
      <c r="R8" s="113" t="s">
        <v>17</v>
      </c>
      <c r="S8" s="113">
        <v>12</v>
      </c>
      <c r="T8" s="112">
        <v>28</v>
      </c>
      <c r="U8" s="112">
        <v>33</v>
      </c>
      <c r="V8" s="112">
        <v>42</v>
      </c>
      <c r="W8" s="112">
        <v>51</v>
      </c>
      <c r="X8" s="113"/>
      <c r="Y8" s="113"/>
      <c r="AA8" s="113"/>
      <c r="AB8" s="113"/>
      <c r="AC8" s="112"/>
      <c r="AD8" s="112"/>
      <c r="AE8" s="112"/>
      <c r="AF8" s="112"/>
      <c r="AG8" s="112"/>
      <c r="AH8" s="112"/>
      <c r="AI8" s="113" t="s">
        <v>369</v>
      </c>
    </row>
    <row r="9" spans="1:35" x14ac:dyDescent="0.25">
      <c r="A9" s="133"/>
      <c r="B9" s="131"/>
      <c r="C9" s="112" t="s">
        <v>2421</v>
      </c>
      <c r="D9" s="132">
        <v>43836</v>
      </c>
      <c r="E9" s="131">
        <v>1842</v>
      </c>
      <c r="F9" s="123"/>
      <c r="G9" s="125"/>
      <c r="H9" s="125"/>
      <c r="I9" s="125"/>
      <c r="J9" s="113" t="s">
        <v>1653</v>
      </c>
      <c r="K9" s="113" t="s">
        <v>1641</v>
      </c>
      <c r="L9" s="133">
        <v>35744</v>
      </c>
      <c r="M9" s="134" t="s">
        <v>1654</v>
      </c>
      <c r="N9" s="113"/>
      <c r="P9" s="112"/>
      <c r="Q9" s="112"/>
      <c r="R9" s="113" t="s">
        <v>210</v>
      </c>
      <c r="S9" s="113">
        <v>29</v>
      </c>
      <c r="T9" s="113">
        <v>26</v>
      </c>
      <c r="U9" s="113">
        <v>36</v>
      </c>
      <c r="V9" s="113">
        <v>42</v>
      </c>
      <c r="W9" s="113">
        <v>51</v>
      </c>
      <c r="X9" s="113"/>
      <c r="Y9" s="113"/>
      <c r="AA9" s="113"/>
      <c r="AB9" s="113"/>
      <c r="AC9" s="112"/>
      <c r="AD9" s="112"/>
      <c r="AE9" s="112"/>
      <c r="AF9" s="112"/>
      <c r="AG9" s="112"/>
      <c r="AH9" s="112"/>
      <c r="AI9" s="113" t="s">
        <v>659</v>
      </c>
    </row>
    <row r="10" spans="1:35" x14ac:dyDescent="0.25">
      <c r="A10" s="113"/>
      <c r="B10" s="131"/>
      <c r="C10" s="112" t="s">
        <v>53</v>
      </c>
      <c r="D10" s="132">
        <v>43836</v>
      </c>
      <c r="E10" s="131">
        <v>1962</v>
      </c>
      <c r="F10" s="123"/>
      <c r="G10" s="112"/>
      <c r="H10" s="112"/>
      <c r="I10" s="112"/>
      <c r="J10" s="113" t="s">
        <v>401</v>
      </c>
      <c r="K10" s="113" t="s">
        <v>13</v>
      </c>
      <c r="L10" s="133">
        <v>35788</v>
      </c>
      <c r="M10" s="134" t="s">
        <v>1662</v>
      </c>
      <c r="N10" s="113"/>
      <c r="P10" s="112"/>
      <c r="Q10" s="112"/>
      <c r="R10" s="113" t="s">
        <v>689</v>
      </c>
      <c r="S10" s="113">
        <v>19</v>
      </c>
      <c r="T10" s="112">
        <v>33</v>
      </c>
      <c r="U10" s="112">
        <v>40</v>
      </c>
      <c r="V10" s="112">
        <v>46</v>
      </c>
      <c r="W10" s="112">
        <v>50</v>
      </c>
      <c r="X10" s="113"/>
      <c r="Y10" s="113"/>
      <c r="AA10" s="113"/>
      <c r="AB10" s="113"/>
      <c r="AC10" s="112"/>
      <c r="AD10" s="112"/>
      <c r="AE10" s="112"/>
      <c r="AF10" s="112"/>
      <c r="AG10" s="112"/>
      <c r="AH10" s="112"/>
      <c r="AI10" s="113" t="s">
        <v>582</v>
      </c>
    </row>
    <row r="11" spans="1:35" x14ac:dyDescent="0.25">
      <c r="A11" s="113"/>
      <c r="B11" s="131"/>
      <c r="C11" s="112" t="s">
        <v>1651</v>
      </c>
      <c r="D11" s="132">
        <v>43837</v>
      </c>
      <c r="E11" s="131">
        <v>1546</v>
      </c>
      <c r="F11" s="123"/>
      <c r="G11" s="125"/>
      <c r="H11" s="125"/>
      <c r="I11" s="125"/>
      <c r="J11" s="113" t="s">
        <v>604</v>
      </c>
      <c r="K11" s="113" t="s">
        <v>635</v>
      </c>
      <c r="L11" s="133">
        <v>35754</v>
      </c>
      <c r="M11" s="134" t="s">
        <v>1656</v>
      </c>
      <c r="N11" s="113"/>
      <c r="P11" s="112"/>
      <c r="Q11" s="112"/>
      <c r="R11" s="113" t="s">
        <v>204</v>
      </c>
      <c r="S11" s="113">
        <v>26</v>
      </c>
      <c r="T11" s="112">
        <v>27</v>
      </c>
      <c r="U11" s="112">
        <v>33</v>
      </c>
      <c r="V11" s="112">
        <v>43</v>
      </c>
      <c r="W11" s="112">
        <v>50</v>
      </c>
      <c r="X11" s="113"/>
      <c r="Y11" s="113"/>
      <c r="AA11" s="113"/>
      <c r="AB11" s="113"/>
      <c r="AC11" s="112"/>
      <c r="AD11" s="112"/>
      <c r="AE11" s="112"/>
      <c r="AF11" s="112"/>
      <c r="AG11" s="112"/>
      <c r="AH11" s="112"/>
      <c r="AI11" s="113" t="s">
        <v>78</v>
      </c>
    </row>
    <row r="12" spans="1:35" x14ac:dyDescent="0.25">
      <c r="A12" s="113"/>
      <c r="B12" s="131"/>
      <c r="C12" s="112" t="s">
        <v>58</v>
      </c>
      <c r="D12" s="132">
        <v>43838</v>
      </c>
      <c r="E12" s="131">
        <v>2907</v>
      </c>
      <c r="F12" s="123"/>
      <c r="G12" s="112"/>
      <c r="H12" s="112"/>
      <c r="I12" s="112"/>
      <c r="J12" s="113" t="s">
        <v>566</v>
      </c>
      <c r="K12" s="113" t="s">
        <v>635</v>
      </c>
      <c r="L12" s="133">
        <v>35767</v>
      </c>
      <c r="M12" s="134" t="s">
        <v>1645</v>
      </c>
      <c r="N12" s="113"/>
      <c r="P12" s="112"/>
      <c r="Q12" s="112"/>
      <c r="R12" s="113" t="s">
        <v>690</v>
      </c>
      <c r="S12" s="113">
        <v>13</v>
      </c>
      <c r="T12" s="112">
        <v>35</v>
      </c>
      <c r="U12" s="112">
        <v>40</v>
      </c>
      <c r="V12" s="112">
        <v>39</v>
      </c>
      <c r="W12" s="112">
        <v>48</v>
      </c>
      <c r="X12" s="113"/>
      <c r="Y12" s="113"/>
      <c r="AA12" s="113"/>
      <c r="AB12" s="113"/>
      <c r="AC12" s="112"/>
      <c r="AD12" s="112"/>
      <c r="AE12" s="112"/>
      <c r="AF12" s="112"/>
      <c r="AG12" s="112"/>
      <c r="AH12" s="112"/>
      <c r="AI12" s="113" t="s">
        <v>689</v>
      </c>
    </row>
    <row r="13" spans="1:35" x14ac:dyDescent="0.25">
      <c r="A13" s="113"/>
      <c r="B13" s="131"/>
      <c r="C13" s="112" t="s">
        <v>20</v>
      </c>
      <c r="D13" s="132">
        <v>43839</v>
      </c>
      <c r="E13" s="131">
        <v>2384</v>
      </c>
      <c r="F13" s="123"/>
      <c r="G13" s="125"/>
      <c r="H13" s="125"/>
      <c r="I13" s="125"/>
      <c r="J13" s="113" t="s">
        <v>1655</v>
      </c>
      <c r="K13" s="113" t="s">
        <v>1644</v>
      </c>
      <c r="L13" s="133">
        <v>35745</v>
      </c>
      <c r="M13" s="134" t="s">
        <v>2423</v>
      </c>
      <c r="N13" s="113"/>
      <c r="P13" s="112"/>
      <c r="Q13" s="112"/>
      <c r="R13" s="113" t="s">
        <v>450</v>
      </c>
      <c r="S13" s="113">
        <v>28</v>
      </c>
      <c r="T13" s="112">
        <v>35</v>
      </c>
      <c r="U13" s="112">
        <v>39</v>
      </c>
      <c r="V13" s="112">
        <v>45</v>
      </c>
      <c r="W13" s="112">
        <v>47</v>
      </c>
      <c r="X13" s="113"/>
      <c r="Y13" s="113"/>
      <c r="AA13" s="113"/>
      <c r="AB13" s="113"/>
      <c r="AC13" s="112"/>
      <c r="AD13" s="112"/>
      <c r="AE13" s="112"/>
      <c r="AF13" s="112"/>
      <c r="AG13" s="112"/>
      <c r="AH13" s="112"/>
      <c r="AI13" s="113" t="s">
        <v>431</v>
      </c>
    </row>
    <row r="14" spans="1:35" x14ac:dyDescent="0.25">
      <c r="A14" s="113"/>
      <c r="B14" s="131"/>
      <c r="C14" s="112" t="s">
        <v>1651</v>
      </c>
      <c r="D14" s="132">
        <v>43840</v>
      </c>
      <c r="E14" s="131">
        <v>2833</v>
      </c>
      <c r="F14" s="123"/>
      <c r="G14" s="125"/>
      <c r="H14" s="125"/>
      <c r="I14" s="125"/>
      <c r="J14" s="113" t="s">
        <v>559</v>
      </c>
      <c r="K14" s="113" t="s">
        <v>709</v>
      </c>
      <c r="L14" s="133">
        <v>35777</v>
      </c>
      <c r="M14" s="134" t="s">
        <v>1657</v>
      </c>
      <c r="N14" s="113"/>
      <c r="P14" s="112"/>
      <c r="Q14" s="112"/>
      <c r="R14" s="113" t="s">
        <v>502</v>
      </c>
      <c r="S14" s="113">
        <v>29</v>
      </c>
      <c r="T14" s="112">
        <v>22</v>
      </c>
      <c r="U14" s="112">
        <v>29</v>
      </c>
      <c r="V14" s="112">
        <v>39</v>
      </c>
      <c r="W14" s="112">
        <v>47</v>
      </c>
      <c r="X14" s="113"/>
      <c r="Y14" s="113"/>
      <c r="AA14" s="113"/>
      <c r="AB14" s="113"/>
      <c r="AC14" s="112"/>
      <c r="AD14" s="112"/>
      <c r="AE14" s="112"/>
      <c r="AF14" s="112"/>
      <c r="AG14" s="112"/>
      <c r="AH14" s="112"/>
      <c r="AI14" s="113" t="s">
        <v>581</v>
      </c>
    </row>
    <row r="15" spans="1:35" x14ac:dyDescent="0.25">
      <c r="A15" s="113"/>
      <c r="B15" s="131"/>
      <c r="C15" s="112" t="s">
        <v>1646</v>
      </c>
      <c r="D15" s="132">
        <v>43840</v>
      </c>
      <c r="E15" s="131">
        <v>4450</v>
      </c>
      <c r="F15" s="123"/>
      <c r="G15" s="125"/>
      <c r="H15" s="125"/>
      <c r="I15" s="125"/>
      <c r="J15" s="113" t="s">
        <v>755</v>
      </c>
      <c r="K15" s="113" t="s">
        <v>1641</v>
      </c>
      <c r="L15" s="133">
        <v>35778</v>
      </c>
      <c r="M15" s="134" t="s">
        <v>1658</v>
      </c>
      <c r="N15" s="113"/>
      <c r="P15" s="112"/>
      <c r="Q15" s="112"/>
      <c r="R15" s="113" t="s">
        <v>238</v>
      </c>
      <c r="S15" s="113">
        <v>21</v>
      </c>
      <c r="T15" s="112">
        <v>20</v>
      </c>
      <c r="U15" s="112">
        <v>29</v>
      </c>
      <c r="V15" s="112">
        <v>38</v>
      </c>
      <c r="W15" s="112">
        <v>47</v>
      </c>
      <c r="X15" s="113"/>
      <c r="Y15" s="113"/>
      <c r="AA15" s="113"/>
      <c r="AB15" s="113"/>
      <c r="AC15" s="112"/>
      <c r="AD15" s="112"/>
      <c r="AE15" s="112"/>
      <c r="AF15" s="112"/>
      <c r="AG15" s="112"/>
      <c r="AH15" s="112"/>
      <c r="AI15" s="113" t="s">
        <v>450</v>
      </c>
    </row>
    <row r="16" spans="1:35" x14ac:dyDescent="0.25">
      <c r="A16" s="113"/>
      <c r="B16" s="131"/>
      <c r="C16" s="112" t="s">
        <v>1660</v>
      </c>
      <c r="D16" s="132">
        <v>43840</v>
      </c>
      <c r="E16" s="131">
        <v>1697</v>
      </c>
      <c r="F16" s="123"/>
      <c r="G16" s="125"/>
      <c r="H16" s="125"/>
      <c r="I16" s="125"/>
      <c r="J16" s="113" t="s">
        <v>193</v>
      </c>
      <c r="K16" s="113" t="s">
        <v>635</v>
      </c>
      <c r="L16" s="133">
        <v>35780</v>
      </c>
      <c r="M16" s="134" t="s">
        <v>1659</v>
      </c>
      <c r="N16" s="113"/>
      <c r="P16" s="112"/>
      <c r="Q16" s="112"/>
      <c r="R16" s="113" t="s">
        <v>182</v>
      </c>
      <c r="S16" s="113">
        <v>22</v>
      </c>
      <c r="T16" s="112">
        <v>27</v>
      </c>
      <c r="U16" s="112">
        <v>35</v>
      </c>
      <c r="V16" s="112">
        <v>37</v>
      </c>
      <c r="W16" s="112">
        <v>47</v>
      </c>
      <c r="X16" s="113"/>
      <c r="Y16" s="113"/>
      <c r="AA16" s="113"/>
      <c r="AB16" s="113"/>
      <c r="AC16" s="112"/>
      <c r="AD16" s="112"/>
      <c r="AE16" s="112"/>
      <c r="AF16" s="112"/>
      <c r="AG16" s="112"/>
      <c r="AH16" s="112"/>
      <c r="AI16" s="113" t="s">
        <v>401</v>
      </c>
    </row>
    <row r="17" spans="1:35" x14ac:dyDescent="0.25">
      <c r="A17" s="113"/>
      <c r="B17" s="131"/>
      <c r="C17" s="112" t="s">
        <v>2422</v>
      </c>
      <c r="D17" s="132">
        <v>43841</v>
      </c>
      <c r="E17" s="131">
        <v>3957</v>
      </c>
      <c r="F17" s="123"/>
      <c r="G17" s="125"/>
      <c r="H17" s="125"/>
      <c r="I17" s="125"/>
      <c r="J17" s="113" t="s">
        <v>157</v>
      </c>
      <c r="K17" s="113" t="s">
        <v>1641</v>
      </c>
      <c r="L17" s="133">
        <v>35784</v>
      </c>
      <c r="M17" s="134" t="s">
        <v>1661</v>
      </c>
      <c r="N17" s="113"/>
      <c r="P17" s="112"/>
      <c r="Q17" s="112"/>
      <c r="R17" s="113" t="s">
        <v>289</v>
      </c>
      <c r="S17" s="113">
        <v>20</v>
      </c>
      <c r="T17" s="112">
        <v>32</v>
      </c>
      <c r="U17" s="112">
        <v>33</v>
      </c>
      <c r="V17" s="112">
        <v>40</v>
      </c>
      <c r="W17" s="112">
        <v>46</v>
      </c>
      <c r="X17" s="112"/>
      <c r="Y17" s="112"/>
      <c r="AA17" s="112"/>
      <c r="AB17" s="112"/>
      <c r="AC17" s="112"/>
      <c r="AD17" s="112"/>
      <c r="AE17" s="112"/>
      <c r="AF17" s="112"/>
      <c r="AG17" s="112"/>
      <c r="AH17" s="112"/>
      <c r="AI17" s="113" t="s">
        <v>147</v>
      </c>
    </row>
    <row r="18" spans="1:35" x14ac:dyDescent="0.25">
      <c r="A18" s="113"/>
      <c r="B18" s="131"/>
      <c r="C18" s="112" t="s">
        <v>1663</v>
      </c>
      <c r="D18" s="132">
        <v>43841</v>
      </c>
      <c r="E18" s="131">
        <v>3107</v>
      </c>
      <c r="F18" s="123"/>
      <c r="G18" s="125"/>
      <c r="H18" s="125"/>
      <c r="I18" s="125"/>
      <c r="J18" s="113" t="s">
        <v>485</v>
      </c>
      <c r="K18" s="113" t="s">
        <v>1644</v>
      </c>
      <c r="L18" s="133">
        <v>35803</v>
      </c>
      <c r="M18" s="134" t="s">
        <v>1664</v>
      </c>
      <c r="N18" s="113"/>
      <c r="P18" s="112"/>
      <c r="Q18" s="112"/>
      <c r="R18" s="113" t="s">
        <v>388</v>
      </c>
      <c r="S18" s="113">
        <v>10</v>
      </c>
      <c r="T18" s="113">
        <v>33</v>
      </c>
      <c r="U18" s="113">
        <v>37</v>
      </c>
      <c r="V18" s="113">
        <v>39</v>
      </c>
      <c r="W18" s="113">
        <v>44</v>
      </c>
      <c r="X18" s="112"/>
      <c r="Y18" s="112"/>
      <c r="AA18" s="112"/>
      <c r="AB18" s="112"/>
      <c r="AC18" s="112"/>
      <c r="AD18" s="112"/>
      <c r="AE18" s="112"/>
      <c r="AF18" s="112"/>
      <c r="AG18" s="112"/>
      <c r="AH18" s="112"/>
      <c r="AI18" s="113" t="s">
        <v>558</v>
      </c>
    </row>
    <row r="19" spans="1:35" x14ac:dyDescent="0.25">
      <c r="A19" s="113"/>
      <c r="B19" s="131"/>
      <c r="C19" s="112" t="s">
        <v>1651</v>
      </c>
      <c r="D19" s="132">
        <v>43841</v>
      </c>
      <c r="E19" s="131">
        <v>4485</v>
      </c>
      <c r="F19" s="123"/>
      <c r="G19" s="125"/>
      <c r="H19" s="125"/>
      <c r="I19" s="125"/>
      <c r="J19" s="113" t="s">
        <v>582</v>
      </c>
      <c r="K19" s="113" t="s">
        <v>1644</v>
      </c>
      <c r="L19" s="133">
        <v>35817</v>
      </c>
      <c r="M19" s="134" t="s">
        <v>1665</v>
      </c>
      <c r="N19" s="113"/>
      <c r="R19" s="113" t="s">
        <v>440</v>
      </c>
      <c r="S19" s="113">
        <v>10</v>
      </c>
      <c r="T19" s="112">
        <v>34</v>
      </c>
      <c r="U19" s="112">
        <v>32</v>
      </c>
      <c r="V19" s="112">
        <v>39</v>
      </c>
      <c r="W19" s="112">
        <v>44</v>
      </c>
      <c r="X19" s="112"/>
      <c r="Y19" s="112"/>
      <c r="AA19" s="112"/>
      <c r="AB19" s="112"/>
      <c r="AC19" s="112"/>
      <c r="AD19" s="112"/>
      <c r="AE19" s="112"/>
      <c r="AF19" s="112"/>
      <c r="AG19" s="112"/>
      <c r="AH19" s="112"/>
      <c r="AI19" s="113" t="s">
        <v>261</v>
      </c>
    </row>
    <row r="20" spans="1:35" x14ac:dyDescent="0.25">
      <c r="A20" s="113"/>
      <c r="B20" s="131"/>
      <c r="C20" s="112" t="s">
        <v>87</v>
      </c>
      <c r="D20" s="132">
        <v>43842</v>
      </c>
      <c r="E20" s="131">
        <v>2196</v>
      </c>
      <c r="F20" s="123"/>
      <c r="G20" s="125"/>
      <c r="H20" s="125"/>
      <c r="I20" s="125"/>
      <c r="J20" s="113" t="s">
        <v>455</v>
      </c>
      <c r="K20" s="113" t="s">
        <v>1641</v>
      </c>
      <c r="L20" s="133">
        <v>35818</v>
      </c>
      <c r="M20" s="134" t="s">
        <v>1666</v>
      </c>
      <c r="N20" s="113"/>
      <c r="P20" s="113"/>
      <c r="Q20" s="113"/>
      <c r="R20" s="113" t="s">
        <v>695</v>
      </c>
      <c r="S20" s="113">
        <v>12</v>
      </c>
      <c r="T20" s="113">
        <v>35</v>
      </c>
      <c r="U20" s="113">
        <v>36</v>
      </c>
      <c r="V20" s="113">
        <v>45</v>
      </c>
      <c r="W20" s="113">
        <v>44</v>
      </c>
      <c r="X20" s="112"/>
      <c r="Y20" s="112"/>
      <c r="AA20" s="112"/>
      <c r="AB20" s="112"/>
      <c r="AC20" s="112"/>
      <c r="AD20" s="112"/>
      <c r="AE20" s="112"/>
      <c r="AF20" s="112"/>
      <c r="AG20" s="112"/>
      <c r="AH20" s="112"/>
      <c r="AI20" s="113" t="s">
        <v>752</v>
      </c>
    </row>
    <row r="21" spans="1:35" x14ac:dyDescent="0.25">
      <c r="A21" s="113"/>
      <c r="B21" s="131"/>
      <c r="C21" s="112" t="s">
        <v>44</v>
      </c>
      <c r="D21" s="132">
        <v>43843</v>
      </c>
      <c r="E21" s="131">
        <v>3399</v>
      </c>
      <c r="F21" s="123"/>
      <c r="G21" s="112"/>
      <c r="H21" s="112"/>
      <c r="I21" s="112"/>
      <c r="J21" s="113" t="s">
        <v>646</v>
      </c>
      <c r="K21" s="113" t="s">
        <v>1647</v>
      </c>
      <c r="L21" s="133">
        <v>35846</v>
      </c>
      <c r="M21" s="134" t="s">
        <v>1667</v>
      </c>
      <c r="N21" s="113"/>
      <c r="P21" s="113"/>
      <c r="Q21" s="113"/>
      <c r="R21" s="113" t="s">
        <v>405</v>
      </c>
      <c r="S21" s="113">
        <v>30</v>
      </c>
      <c r="T21" s="112">
        <v>28</v>
      </c>
      <c r="U21" s="112">
        <v>34</v>
      </c>
      <c r="V21" s="112">
        <v>44</v>
      </c>
      <c r="W21" s="112">
        <v>44</v>
      </c>
      <c r="X21" s="112"/>
      <c r="Y21" s="112"/>
      <c r="AA21" s="112"/>
      <c r="AB21" s="112"/>
      <c r="AC21" s="112"/>
      <c r="AD21" s="112"/>
      <c r="AE21" s="112"/>
      <c r="AF21" s="112"/>
      <c r="AG21" s="112"/>
      <c r="AH21" s="112"/>
      <c r="AI21" s="113" t="s">
        <v>213</v>
      </c>
    </row>
    <row r="22" spans="1:35" x14ac:dyDescent="0.25">
      <c r="A22" s="113"/>
      <c r="B22" s="131"/>
      <c r="C22" s="112" t="s">
        <v>87</v>
      </c>
      <c r="D22" s="132">
        <v>43845</v>
      </c>
      <c r="E22" s="131">
        <v>3352</v>
      </c>
      <c r="F22" s="123"/>
      <c r="G22" s="125"/>
      <c r="H22" s="125"/>
      <c r="I22" s="125"/>
      <c r="J22" s="113" t="s">
        <v>358</v>
      </c>
      <c r="K22" s="113" t="s">
        <v>1641</v>
      </c>
      <c r="L22" s="133">
        <v>35847</v>
      </c>
      <c r="M22" s="134" t="s">
        <v>1668</v>
      </c>
      <c r="N22" s="113"/>
      <c r="P22" s="113"/>
      <c r="Q22" s="113"/>
      <c r="R22" s="113" t="s">
        <v>172</v>
      </c>
      <c r="S22" s="113">
        <v>27</v>
      </c>
      <c r="T22" s="112">
        <v>23</v>
      </c>
      <c r="U22" s="112">
        <v>28</v>
      </c>
      <c r="V22" s="112">
        <v>36</v>
      </c>
      <c r="W22" s="112">
        <v>42</v>
      </c>
      <c r="X22" s="112"/>
      <c r="Y22" s="112"/>
      <c r="AA22" s="112"/>
      <c r="AB22" s="112"/>
      <c r="AC22" s="112"/>
      <c r="AD22" s="112"/>
      <c r="AE22" s="112"/>
      <c r="AF22" s="112"/>
      <c r="AG22" s="112"/>
      <c r="AH22" s="112"/>
      <c r="AI22" s="113" t="s">
        <v>377</v>
      </c>
    </row>
    <row r="23" spans="1:35" x14ac:dyDescent="0.25">
      <c r="A23" s="113"/>
      <c r="B23" s="131"/>
      <c r="C23" s="112" t="s">
        <v>1669</v>
      </c>
      <c r="D23" s="132">
        <v>43845</v>
      </c>
      <c r="E23" s="131">
        <v>4778</v>
      </c>
      <c r="F23" s="123"/>
      <c r="G23" s="112"/>
      <c r="H23" s="112"/>
      <c r="I23" s="112"/>
      <c r="J23" s="113" t="s">
        <v>560</v>
      </c>
      <c r="K23" s="113" t="s">
        <v>1649</v>
      </c>
      <c r="L23" s="133">
        <v>35859</v>
      </c>
      <c r="M23" s="134" t="s">
        <v>1670</v>
      </c>
      <c r="N23" s="113"/>
      <c r="P23" s="113"/>
      <c r="Q23" s="113"/>
      <c r="R23" s="113" t="s">
        <v>214</v>
      </c>
      <c r="S23" s="113">
        <v>28</v>
      </c>
      <c r="T23" s="112">
        <v>26</v>
      </c>
      <c r="U23" s="112">
        <v>35</v>
      </c>
      <c r="V23" s="112">
        <v>37</v>
      </c>
      <c r="W23" s="112">
        <v>42</v>
      </c>
      <c r="X23" s="112"/>
      <c r="Y23" s="112"/>
      <c r="AA23" s="112"/>
      <c r="AB23" s="112"/>
      <c r="AC23" s="112"/>
      <c r="AD23" s="112"/>
      <c r="AE23" s="112"/>
      <c r="AF23" s="112"/>
      <c r="AG23" s="112"/>
      <c r="AH23" s="112"/>
      <c r="AI23" s="113" t="s">
        <v>376</v>
      </c>
    </row>
    <row r="24" spans="1:35" x14ac:dyDescent="0.25">
      <c r="A24" s="113"/>
      <c r="B24" s="131"/>
      <c r="C24" s="112" t="s">
        <v>62</v>
      </c>
      <c r="D24" s="132">
        <v>43845</v>
      </c>
      <c r="E24" s="131">
        <v>2352</v>
      </c>
      <c r="F24" s="123"/>
      <c r="G24" s="112"/>
      <c r="H24" s="112"/>
      <c r="I24" s="112"/>
      <c r="J24" s="113" t="s">
        <v>475</v>
      </c>
      <c r="K24" s="113" t="s">
        <v>236</v>
      </c>
      <c r="L24" s="133">
        <v>35883</v>
      </c>
      <c r="M24" s="134" t="s">
        <v>1671</v>
      </c>
      <c r="N24" s="113"/>
      <c r="P24" s="113"/>
      <c r="Q24" s="113"/>
      <c r="R24" s="113" t="s">
        <v>208</v>
      </c>
      <c r="S24" s="113">
        <v>11</v>
      </c>
      <c r="T24" s="113">
        <v>35</v>
      </c>
      <c r="U24" s="113">
        <v>34</v>
      </c>
      <c r="V24" s="113">
        <v>39</v>
      </c>
      <c r="W24" s="113">
        <v>42</v>
      </c>
      <c r="X24" s="112"/>
      <c r="Y24" s="112"/>
      <c r="AA24" s="112"/>
      <c r="AB24" s="112"/>
      <c r="AC24" s="112"/>
      <c r="AD24" s="112"/>
      <c r="AE24" s="112"/>
      <c r="AF24" s="112"/>
      <c r="AG24" s="112"/>
      <c r="AH24" s="112"/>
      <c r="AI24" s="113" t="s">
        <v>297</v>
      </c>
    </row>
    <row r="25" spans="1:35" x14ac:dyDescent="0.25">
      <c r="A25" s="113"/>
      <c r="B25" s="131"/>
      <c r="C25" s="112" t="s">
        <v>38</v>
      </c>
      <c r="D25" s="132">
        <v>43846</v>
      </c>
      <c r="E25" s="131">
        <v>3486</v>
      </c>
      <c r="F25" s="123"/>
      <c r="G25" s="125"/>
      <c r="H25" s="125"/>
      <c r="I25" s="125"/>
      <c r="J25" s="113" t="s">
        <v>198</v>
      </c>
      <c r="K25" s="113" t="s">
        <v>804</v>
      </c>
      <c r="L25" s="133">
        <v>35885</v>
      </c>
      <c r="M25" s="134" t="s">
        <v>1672</v>
      </c>
      <c r="N25" s="113"/>
      <c r="P25" s="113"/>
      <c r="Q25" s="113"/>
      <c r="R25" s="113" t="s">
        <v>307</v>
      </c>
      <c r="S25" s="113">
        <v>25</v>
      </c>
      <c r="T25" s="112">
        <v>29</v>
      </c>
      <c r="U25" s="112">
        <v>35</v>
      </c>
      <c r="V25" s="112">
        <v>35</v>
      </c>
      <c r="W25" s="112">
        <v>42</v>
      </c>
      <c r="X25" s="112"/>
      <c r="Y25" s="112"/>
      <c r="AA25" s="112"/>
      <c r="AB25" s="112"/>
      <c r="AC25" s="112"/>
      <c r="AD25" s="112"/>
      <c r="AE25" s="112"/>
      <c r="AF25" s="112"/>
      <c r="AG25" s="112"/>
      <c r="AH25" s="112"/>
      <c r="AI25" s="113" t="s">
        <v>388</v>
      </c>
    </row>
    <row r="26" spans="1:35" x14ac:dyDescent="0.25">
      <c r="A26" s="113"/>
      <c r="B26" s="131"/>
      <c r="C26" s="112" t="s">
        <v>1660</v>
      </c>
      <c r="D26" s="132">
        <v>43848</v>
      </c>
      <c r="E26" s="131">
        <v>3654</v>
      </c>
      <c r="F26" s="123"/>
      <c r="G26" s="125"/>
      <c r="H26" s="125"/>
      <c r="I26" s="125"/>
      <c r="J26" s="113" t="s">
        <v>327</v>
      </c>
      <c r="K26" s="113" t="s">
        <v>709</v>
      </c>
      <c r="L26" s="133">
        <v>35889</v>
      </c>
      <c r="M26" s="134" t="s">
        <v>1673</v>
      </c>
      <c r="N26" s="113"/>
      <c r="P26" s="113"/>
      <c r="Q26" s="113"/>
      <c r="R26" s="113" t="s">
        <v>366</v>
      </c>
      <c r="S26" s="113">
        <v>27</v>
      </c>
      <c r="T26" s="112">
        <v>29</v>
      </c>
      <c r="U26" s="112">
        <v>31</v>
      </c>
      <c r="V26" s="112">
        <v>34</v>
      </c>
      <c r="W26" s="112">
        <v>42</v>
      </c>
      <c r="X26" s="112"/>
      <c r="Y26" s="112"/>
      <c r="AA26" s="112"/>
      <c r="AB26" s="112"/>
      <c r="AC26" s="112"/>
      <c r="AD26" s="112"/>
      <c r="AE26" s="112"/>
      <c r="AF26" s="112"/>
      <c r="AG26" s="112"/>
      <c r="AH26" s="112"/>
      <c r="AI26" s="113" t="s">
        <v>630</v>
      </c>
    </row>
    <row r="27" spans="1:35" x14ac:dyDescent="0.25">
      <c r="A27" s="113"/>
      <c r="B27" s="131"/>
      <c r="C27" s="112" t="s">
        <v>2422</v>
      </c>
      <c r="D27" s="132">
        <v>43849</v>
      </c>
      <c r="E27" s="131">
        <v>2811</v>
      </c>
      <c r="F27" s="123"/>
      <c r="G27" s="125"/>
      <c r="H27" s="125"/>
      <c r="I27" s="125"/>
      <c r="J27" s="113" t="s">
        <v>149</v>
      </c>
      <c r="K27" s="113" t="s">
        <v>709</v>
      </c>
      <c r="L27" s="133">
        <v>35899</v>
      </c>
      <c r="M27" s="134" t="s">
        <v>1674</v>
      </c>
      <c r="N27" s="113"/>
      <c r="P27" s="113"/>
      <c r="Q27" s="113"/>
      <c r="R27" s="113" t="s">
        <v>363</v>
      </c>
      <c r="S27" s="113">
        <v>28</v>
      </c>
      <c r="T27" s="112">
        <v>24</v>
      </c>
      <c r="U27" s="112">
        <v>33</v>
      </c>
      <c r="V27" s="112">
        <v>42</v>
      </c>
      <c r="W27" s="112">
        <v>42</v>
      </c>
      <c r="X27" s="112"/>
      <c r="Y27" s="112"/>
      <c r="AA27" s="112"/>
      <c r="AB27" s="112"/>
      <c r="AC27" s="112"/>
      <c r="AD27" s="112"/>
      <c r="AE27" s="112"/>
      <c r="AF27" s="112"/>
      <c r="AG27" s="112"/>
      <c r="AH27" s="112"/>
      <c r="AI27" s="113" t="s">
        <v>364</v>
      </c>
    </row>
    <row r="28" spans="1:35" x14ac:dyDescent="0.25">
      <c r="A28" s="113"/>
      <c r="B28" s="131"/>
      <c r="C28" s="112" t="s">
        <v>1663</v>
      </c>
      <c r="D28" s="132">
        <v>43849</v>
      </c>
      <c r="E28" s="131">
        <v>4482</v>
      </c>
      <c r="F28" s="123"/>
      <c r="G28" s="125"/>
      <c r="H28" s="125"/>
      <c r="I28" s="125"/>
      <c r="J28" s="113" t="s">
        <v>367</v>
      </c>
      <c r="K28" s="113" t="s">
        <v>1649</v>
      </c>
      <c r="L28" s="133">
        <v>35900</v>
      </c>
      <c r="M28" s="134" t="s">
        <v>1675</v>
      </c>
      <c r="N28" s="113"/>
      <c r="P28" s="113"/>
      <c r="Q28" s="113"/>
      <c r="R28" s="113" t="s">
        <v>674</v>
      </c>
      <c r="S28" s="113">
        <v>10</v>
      </c>
      <c r="T28" s="112">
        <v>23</v>
      </c>
      <c r="U28" s="112">
        <v>33</v>
      </c>
      <c r="V28" s="112">
        <v>37</v>
      </c>
      <c r="W28" s="112">
        <v>41</v>
      </c>
      <c r="X28" s="112"/>
      <c r="Y28" s="112"/>
      <c r="AA28" s="112"/>
      <c r="AB28" s="112"/>
      <c r="AC28" s="112"/>
      <c r="AD28" s="112"/>
      <c r="AE28" s="112"/>
      <c r="AF28" s="112"/>
      <c r="AG28" s="112"/>
      <c r="AH28" s="112"/>
      <c r="AI28" s="113" t="s">
        <v>602</v>
      </c>
    </row>
    <row r="29" spans="1:35" x14ac:dyDescent="0.25">
      <c r="A29" s="113"/>
      <c r="B29" s="131"/>
      <c r="C29" s="112" t="s">
        <v>67</v>
      </c>
      <c r="D29" s="132">
        <v>43850</v>
      </c>
      <c r="E29" s="131">
        <v>4942</v>
      </c>
      <c r="F29" s="123"/>
      <c r="G29" s="125"/>
      <c r="H29" s="125"/>
      <c r="I29" s="125"/>
      <c r="J29" s="113" t="s">
        <v>365</v>
      </c>
      <c r="K29" s="113" t="s">
        <v>1676</v>
      </c>
      <c r="L29" s="133">
        <v>35903</v>
      </c>
      <c r="M29" s="134" t="s">
        <v>1677</v>
      </c>
      <c r="N29" s="113"/>
      <c r="P29" s="113"/>
      <c r="Q29" s="113"/>
      <c r="R29" s="113" t="s">
        <v>449</v>
      </c>
      <c r="S29" s="113">
        <v>24</v>
      </c>
      <c r="T29" s="112">
        <v>30</v>
      </c>
      <c r="U29" s="112">
        <v>38</v>
      </c>
      <c r="V29" s="112">
        <v>38</v>
      </c>
      <c r="W29" s="112">
        <v>41</v>
      </c>
      <c r="X29" s="112"/>
      <c r="Y29" s="112"/>
      <c r="AA29" s="112"/>
      <c r="AB29" s="112"/>
      <c r="AC29" s="112"/>
      <c r="AD29" s="112"/>
      <c r="AE29" s="112"/>
      <c r="AF29" s="112"/>
      <c r="AG29" s="112"/>
      <c r="AH29" s="112"/>
      <c r="AI29" s="113" t="s">
        <v>389</v>
      </c>
    </row>
    <row r="30" spans="1:35" x14ac:dyDescent="0.25">
      <c r="A30" s="113"/>
      <c r="B30" s="131"/>
      <c r="C30" s="112" t="s">
        <v>38</v>
      </c>
      <c r="D30" s="132">
        <v>43850</v>
      </c>
      <c r="E30" s="131">
        <v>3394</v>
      </c>
      <c r="F30" s="123"/>
      <c r="G30" s="125"/>
      <c r="H30" s="125"/>
      <c r="I30" s="125"/>
      <c r="J30" s="113" t="s">
        <v>757</v>
      </c>
      <c r="K30" s="113" t="s">
        <v>1644</v>
      </c>
      <c r="L30" s="133">
        <v>35905</v>
      </c>
      <c r="M30" s="134" t="s">
        <v>1652</v>
      </c>
      <c r="N30" s="113"/>
      <c r="P30" s="113"/>
      <c r="Q30" s="113"/>
      <c r="R30" s="113" t="s">
        <v>602</v>
      </c>
      <c r="S30" s="113">
        <v>12</v>
      </c>
      <c r="T30" s="112">
        <v>28</v>
      </c>
      <c r="U30" s="112">
        <v>31</v>
      </c>
      <c r="V30" s="112">
        <v>35</v>
      </c>
      <c r="W30" s="112">
        <v>40</v>
      </c>
      <c r="X30" s="112"/>
      <c r="Y30" s="112"/>
      <c r="AA30" s="112"/>
      <c r="AB30" s="112"/>
      <c r="AC30" s="112"/>
      <c r="AD30" s="112"/>
      <c r="AE30" s="112"/>
      <c r="AF30" s="112"/>
      <c r="AG30" s="112"/>
      <c r="AH30" s="112"/>
      <c r="AI30" s="113" t="s">
        <v>214</v>
      </c>
    </row>
    <row r="31" spans="1:35" x14ac:dyDescent="0.25">
      <c r="A31" s="113"/>
      <c r="B31" s="131"/>
      <c r="C31" s="112" t="s">
        <v>58</v>
      </c>
      <c r="D31" s="132">
        <v>43850</v>
      </c>
      <c r="E31" s="131">
        <v>3636</v>
      </c>
      <c r="F31" s="123"/>
      <c r="G31" s="112"/>
      <c r="H31" s="112"/>
      <c r="I31" s="112"/>
      <c r="J31" s="113" t="s">
        <v>575</v>
      </c>
      <c r="K31" s="113" t="s">
        <v>709</v>
      </c>
      <c r="L31" s="133">
        <v>35911</v>
      </c>
      <c r="M31" s="134" t="s">
        <v>1678</v>
      </c>
      <c r="N31" s="113"/>
      <c r="P31" s="113"/>
      <c r="Q31" s="113"/>
      <c r="R31" s="113" t="s">
        <v>459</v>
      </c>
      <c r="S31" s="113">
        <v>14</v>
      </c>
      <c r="T31" s="113">
        <v>19</v>
      </c>
      <c r="U31" s="113">
        <v>27</v>
      </c>
      <c r="V31" s="113">
        <v>30</v>
      </c>
      <c r="W31" s="113">
        <v>40</v>
      </c>
      <c r="X31" s="112"/>
      <c r="Y31" s="112"/>
      <c r="AA31" s="112"/>
      <c r="AB31" s="112"/>
      <c r="AC31" s="112"/>
      <c r="AD31" s="112"/>
      <c r="AE31" s="112"/>
      <c r="AF31" s="112"/>
      <c r="AG31" s="112"/>
      <c r="AH31" s="112"/>
      <c r="AI31" s="113" t="s">
        <v>541</v>
      </c>
    </row>
    <row r="32" spans="1:35" x14ac:dyDescent="0.25">
      <c r="A32" s="113"/>
      <c r="B32" s="131"/>
      <c r="C32" s="112" t="s">
        <v>83</v>
      </c>
      <c r="D32" s="132">
        <v>43851</v>
      </c>
      <c r="E32" s="131">
        <v>3332</v>
      </c>
      <c r="F32" s="123"/>
      <c r="G32" s="125"/>
      <c r="H32" s="125"/>
      <c r="I32" s="125"/>
      <c r="J32" s="113" t="s">
        <v>769</v>
      </c>
      <c r="K32" s="113" t="s">
        <v>635</v>
      </c>
      <c r="L32" s="133">
        <v>35919</v>
      </c>
      <c r="M32" s="134" t="s">
        <v>1679</v>
      </c>
      <c r="N32" s="113"/>
      <c r="P32" s="113"/>
      <c r="Q32" s="113"/>
      <c r="R32" s="113" t="s">
        <v>790</v>
      </c>
      <c r="S32" s="113">
        <v>14</v>
      </c>
      <c r="T32" s="112">
        <v>26</v>
      </c>
      <c r="U32" s="112">
        <v>26</v>
      </c>
      <c r="V32" s="112">
        <v>30</v>
      </c>
      <c r="W32" s="112">
        <v>39</v>
      </c>
      <c r="X32" s="112"/>
      <c r="Y32" s="112"/>
      <c r="AA32" s="112"/>
      <c r="AB32" s="112"/>
      <c r="AC32" s="112"/>
      <c r="AD32" s="112"/>
      <c r="AE32" s="112"/>
      <c r="AF32" s="112"/>
      <c r="AG32" s="112"/>
      <c r="AH32" s="112"/>
      <c r="AI32" s="113" t="s">
        <v>208</v>
      </c>
    </row>
    <row r="33" spans="1:35" x14ac:dyDescent="0.25">
      <c r="A33" s="113"/>
      <c r="B33" s="131"/>
      <c r="C33" s="112" t="s">
        <v>32</v>
      </c>
      <c r="D33" s="115">
        <v>43851</v>
      </c>
      <c r="E33" s="131">
        <v>6087</v>
      </c>
      <c r="F33" s="123"/>
      <c r="G33" s="125"/>
      <c r="H33" s="125"/>
      <c r="I33" s="125"/>
      <c r="J33" s="113" t="s">
        <v>304</v>
      </c>
      <c r="K33" s="113" t="s">
        <v>1676</v>
      </c>
      <c r="L33" s="133">
        <v>35922</v>
      </c>
      <c r="M33" s="134" t="s">
        <v>1680</v>
      </c>
      <c r="N33" s="113"/>
      <c r="P33" s="113"/>
      <c r="Q33" s="113"/>
      <c r="R33" s="113" t="s">
        <v>280</v>
      </c>
      <c r="S33" s="113">
        <v>27</v>
      </c>
      <c r="T33" s="112">
        <v>27</v>
      </c>
      <c r="U33" s="112">
        <v>32</v>
      </c>
      <c r="V33" s="112">
        <v>39</v>
      </c>
      <c r="W33" s="112">
        <v>39</v>
      </c>
      <c r="X33" s="112"/>
      <c r="Y33" s="112"/>
      <c r="AA33" s="112"/>
      <c r="AB33" s="112"/>
      <c r="AC33" s="112"/>
      <c r="AD33" s="112"/>
      <c r="AE33" s="112"/>
      <c r="AF33" s="112"/>
      <c r="AG33" s="112"/>
      <c r="AH33" s="112"/>
      <c r="AI33" s="113" t="s">
        <v>530</v>
      </c>
    </row>
    <row r="34" spans="1:35" x14ac:dyDescent="0.25">
      <c r="A34" s="113"/>
      <c r="B34" s="131"/>
      <c r="C34" s="112" t="s">
        <v>1669</v>
      </c>
      <c r="D34" s="115">
        <v>43852</v>
      </c>
      <c r="E34" s="131">
        <v>6852</v>
      </c>
      <c r="F34" s="123"/>
      <c r="G34" s="125"/>
      <c r="H34" s="125"/>
      <c r="I34" s="125"/>
      <c r="J34" s="113" t="s">
        <v>42</v>
      </c>
      <c r="K34" s="113" t="s">
        <v>161</v>
      </c>
      <c r="L34" s="133">
        <v>35933</v>
      </c>
      <c r="M34" s="134" t="s">
        <v>1681</v>
      </c>
      <c r="N34" s="113"/>
      <c r="P34" s="113"/>
      <c r="Q34" s="113"/>
      <c r="R34" s="113" t="s">
        <v>672</v>
      </c>
      <c r="S34" s="113">
        <v>19</v>
      </c>
      <c r="T34" s="112">
        <v>34</v>
      </c>
      <c r="U34" s="112">
        <v>36</v>
      </c>
      <c r="V34" s="112">
        <v>38</v>
      </c>
      <c r="W34" s="112">
        <v>39</v>
      </c>
      <c r="X34" s="112"/>
      <c r="Y34" s="112"/>
      <c r="AA34" s="112"/>
      <c r="AB34" s="112"/>
      <c r="AC34" s="112"/>
      <c r="AD34" s="112"/>
      <c r="AE34" s="112"/>
      <c r="AF34" s="112"/>
      <c r="AG34" s="112"/>
      <c r="AH34" s="112"/>
      <c r="AI34" s="113" t="s">
        <v>774</v>
      </c>
    </row>
    <row r="35" spans="1:35" x14ac:dyDescent="0.25">
      <c r="A35" s="113"/>
      <c r="B35" s="131"/>
      <c r="C35" s="112" t="s">
        <v>41</v>
      </c>
      <c r="D35" s="132">
        <v>43855</v>
      </c>
      <c r="E35" s="131">
        <v>3323</v>
      </c>
      <c r="F35" s="123"/>
      <c r="G35" s="125"/>
      <c r="H35" s="125"/>
      <c r="I35" s="125"/>
      <c r="J35" s="113" t="s">
        <v>103</v>
      </c>
      <c r="K35" s="113" t="s">
        <v>1641</v>
      </c>
      <c r="L35" s="133">
        <v>35938</v>
      </c>
      <c r="M35" s="134" t="s">
        <v>1682</v>
      </c>
      <c r="N35" s="113"/>
      <c r="P35" s="113"/>
      <c r="Q35" s="113"/>
      <c r="R35" s="113" t="s">
        <v>282</v>
      </c>
      <c r="S35" s="113">
        <v>25</v>
      </c>
      <c r="T35" s="112">
        <v>21</v>
      </c>
      <c r="U35" s="112">
        <v>31</v>
      </c>
      <c r="V35" s="112">
        <v>33</v>
      </c>
      <c r="W35" s="112">
        <v>39</v>
      </c>
      <c r="X35" s="112"/>
      <c r="Y35" s="112"/>
      <c r="AA35" s="112"/>
      <c r="AB35" s="112"/>
      <c r="AC35" s="112"/>
      <c r="AD35" s="112"/>
      <c r="AE35" s="112"/>
      <c r="AF35" s="112"/>
      <c r="AG35" s="112"/>
      <c r="AH35" s="112"/>
      <c r="AI35" s="113" t="s">
        <v>679</v>
      </c>
    </row>
    <row r="36" spans="1:35" x14ac:dyDescent="0.25">
      <c r="A36" s="113"/>
      <c r="B36" s="131"/>
      <c r="C36" s="112" t="s">
        <v>58</v>
      </c>
      <c r="D36" s="132">
        <v>43856</v>
      </c>
      <c r="E36" s="131">
        <v>3456</v>
      </c>
      <c r="F36" s="123"/>
      <c r="G36" s="112"/>
      <c r="H36" s="112"/>
      <c r="I36" s="112"/>
      <c r="J36" s="113" t="s">
        <v>170</v>
      </c>
      <c r="K36" s="113" t="s">
        <v>1676</v>
      </c>
      <c r="L36" s="133">
        <v>35941</v>
      </c>
      <c r="M36" s="134" t="s">
        <v>1683</v>
      </c>
      <c r="N36" s="113"/>
      <c r="P36" s="113"/>
      <c r="Q36" s="113"/>
      <c r="R36" s="113" t="s">
        <v>582</v>
      </c>
      <c r="S36" s="113">
        <v>17</v>
      </c>
      <c r="T36" s="112">
        <v>24</v>
      </c>
      <c r="U36" s="112">
        <v>28</v>
      </c>
      <c r="V36" s="112">
        <v>35</v>
      </c>
      <c r="W36" s="112">
        <v>38</v>
      </c>
      <c r="X36" s="112"/>
      <c r="Y36" s="112"/>
      <c r="AA36" s="112"/>
      <c r="AB36" s="112"/>
      <c r="AC36" s="112"/>
      <c r="AD36" s="112"/>
      <c r="AE36" s="112"/>
      <c r="AF36" s="112"/>
      <c r="AG36" s="112"/>
      <c r="AH36" s="112"/>
      <c r="AI36" s="113" t="s">
        <v>440</v>
      </c>
    </row>
    <row r="37" spans="1:35" x14ac:dyDescent="0.25">
      <c r="A37" s="113"/>
      <c r="B37" s="131"/>
      <c r="C37" s="112" t="s">
        <v>32</v>
      </c>
      <c r="D37" s="132">
        <v>43856</v>
      </c>
      <c r="E37" s="131">
        <v>4630</v>
      </c>
      <c r="F37" s="123"/>
      <c r="G37" s="125"/>
      <c r="H37" s="125"/>
      <c r="I37" s="125"/>
      <c r="J37" s="113" t="s">
        <v>270</v>
      </c>
      <c r="K37" s="113" t="s">
        <v>1639</v>
      </c>
      <c r="L37" s="133">
        <v>35945</v>
      </c>
      <c r="M37" s="134" t="s">
        <v>1684</v>
      </c>
      <c r="N37" s="113"/>
      <c r="P37" s="113"/>
      <c r="Q37" s="113"/>
      <c r="R37" s="113" t="s">
        <v>581</v>
      </c>
      <c r="S37" s="113">
        <v>20</v>
      </c>
      <c r="T37" s="112">
        <v>17</v>
      </c>
      <c r="U37" s="112">
        <v>20</v>
      </c>
      <c r="V37" s="112">
        <v>29</v>
      </c>
      <c r="W37" s="112">
        <v>38</v>
      </c>
      <c r="X37" s="112"/>
      <c r="Y37" s="112"/>
      <c r="AA37" s="112"/>
      <c r="AB37" s="112"/>
      <c r="AC37" s="112"/>
      <c r="AD37" s="112"/>
      <c r="AE37" s="112"/>
      <c r="AF37" s="112"/>
      <c r="AG37" s="112"/>
      <c r="AH37" s="112"/>
      <c r="AI37" s="113" t="s">
        <v>216</v>
      </c>
    </row>
    <row r="38" spans="1:35" x14ac:dyDescent="0.25">
      <c r="A38" s="113"/>
      <c r="B38" s="131"/>
      <c r="C38" s="112" t="s">
        <v>71</v>
      </c>
      <c r="D38" s="132">
        <v>43857</v>
      </c>
      <c r="E38" s="131">
        <v>3672</v>
      </c>
      <c r="F38" s="123"/>
      <c r="G38" s="125"/>
      <c r="H38" s="125"/>
      <c r="I38" s="125"/>
      <c r="J38" s="113" t="s">
        <v>510</v>
      </c>
      <c r="K38" s="113" t="s">
        <v>635</v>
      </c>
      <c r="L38" s="133">
        <v>35952</v>
      </c>
      <c r="M38" s="134" t="s">
        <v>1685</v>
      </c>
      <c r="N38" s="113"/>
      <c r="P38" s="113"/>
      <c r="Q38" s="113"/>
      <c r="R38" s="113" t="s">
        <v>541</v>
      </c>
      <c r="S38" s="113">
        <v>18</v>
      </c>
      <c r="T38" s="112">
        <v>25</v>
      </c>
      <c r="U38" s="112">
        <v>31</v>
      </c>
      <c r="V38" s="112">
        <v>32</v>
      </c>
      <c r="W38" s="112">
        <v>38</v>
      </c>
      <c r="X38" s="112"/>
      <c r="Y38" s="112"/>
      <c r="AA38" s="112"/>
      <c r="AB38" s="112"/>
      <c r="AC38" s="112"/>
      <c r="AD38" s="112"/>
      <c r="AE38" s="112"/>
      <c r="AF38" s="112"/>
      <c r="AG38" s="112"/>
      <c r="AH38" s="112"/>
      <c r="AI38" s="113" t="s">
        <v>204</v>
      </c>
    </row>
    <row r="39" spans="1:35" x14ac:dyDescent="0.25">
      <c r="A39" s="113"/>
      <c r="B39" s="131"/>
      <c r="C39" s="112" t="s">
        <v>2421</v>
      </c>
      <c r="D39" s="132">
        <v>43857</v>
      </c>
      <c r="E39" s="131">
        <v>1847</v>
      </c>
      <c r="F39" s="123"/>
      <c r="G39" s="125"/>
      <c r="H39" s="125"/>
      <c r="I39" s="125"/>
      <c r="J39" s="113" t="s">
        <v>172</v>
      </c>
      <c r="K39" s="113" t="s">
        <v>1686</v>
      </c>
      <c r="L39" s="133">
        <v>35955</v>
      </c>
      <c r="M39" s="134" t="s">
        <v>1687</v>
      </c>
      <c r="N39" s="113"/>
      <c r="P39" s="113"/>
      <c r="Q39" s="113"/>
      <c r="R39" s="113" t="s">
        <v>679</v>
      </c>
      <c r="S39" s="113">
        <v>11</v>
      </c>
      <c r="T39" s="113">
        <v>23</v>
      </c>
      <c r="U39" s="113">
        <v>28</v>
      </c>
      <c r="V39" s="113">
        <v>36</v>
      </c>
      <c r="W39" s="113">
        <v>38</v>
      </c>
      <c r="X39" s="112"/>
      <c r="Y39" s="112"/>
      <c r="AA39" s="112"/>
      <c r="AB39" s="112"/>
      <c r="AC39" s="112"/>
      <c r="AD39" s="112"/>
      <c r="AE39" s="112"/>
      <c r="AF39" s="112"/>
      <c r="AG39" s="112"/>
      <c r="AH39" s="112"/>
      <c r="AI39" s="113" t="s">
        <v>556</v>
      </c>
    </row>
    <row r="40" spans="1:35" x14ac:dyDescent="0.25">
      <c r="A40" s="113"/>
      <c r="B40" s="131"/>
      <c r="C40" s="112" t="s">
        <v>2421</v>
      </c>
      <c r="D40" s="132">
        <v>43858</v>
      </c>
      <c r="E40" s="131">
        <v>4153</v>
      </c>
      <c r="F40" s="123"/>
      <c r="G40" s="125"/>
      <c r="H40" s="125"/>
      <c r="I40" s="125"/>
      <c r="J40" s="113" t="s">
        <v>763</v>
      </c>
      <c r="K40" s="113" t="s">
        <v>1641</v>
      </c>
      <c r="L40" s="133">
        <v>35958</v>
      </c>
      <c r="M40" s="134" t="s">
        <v>1688</v>
      </c>
      <c r="N40" s="113"/>
      <c r="P40" s="113"/>
      <c r="Q40" s="113"/>
      <c r="R40" s="113" t="s">
        <v>1613</v>
      </c>
      <c r="S40" s="113">
        <v>24</v>
      </c>
      <c r="T40" s="112">
        <v>21</v>
      </c>
      <c r="U40" s="112">
        <v>20</v>
      </c>
      <c r="V40" s="112">
        <v>29</v>
      </c>
      <c r="W40" s="112">
        <v>38</v>
      </c>
      <c r="X40" s="112"/>
      <c r="Y40" s="112"/>
      <c r="AA40" s="112"/>
      <c r="AB40" s="112"/>
      <c r="AC40" s="112"/>
      <c r="AD40" s="112"/>
      <c r="AE40" s="112"/>
      <c r="AF40" s="112"/>
      <c r="AG40" s="112"/>
      <c r="AH40" s="112"/>
      <c r="AI40" s="113" t="s">
        <v>790</v>
      </c>
    </row>
    <row r="41" spans="1:35" x14ac:dyDescent="0.25">
      <c r="A41" s="113"/>
      <c r="B41" s="131"/>
      <c r="C41" s="112" t="s">
        <v>85</v>
      </c>
      <c r="D41" s="132">
        <v>43861</v>
      </c>
      <c r="E41" s="131">
        <v>4180</v>
      </c>
      <c r="F41" s="123"/>
      <c r="G41" s="125"/>
      <c r="H41" s="125"/>
      <c r="I41" s="125"/>
      <c r="J41" s="113" t="s">
        <v>721</v>
      </c>
      <c r="K41" s="113" t="s">
        <v>1649</v>
      </c>
      <c r="L41" s="133">
        <v>35958</v>
      </c>
      <c r="M41" s="134" t="s">
        <v>1689</v>
      </c>
      <c r="N41" s="113"/>
      <c r="P41" s="113"/>
      <c r="Q41" s="113"/>
      <c r="R41" s="113" t="s">
        <v>742</v>
      </c>
      <c r="S41" s="113">
        <v>13</v>
      </c>
      <c r="T41" s="112">
        <v>21</v>
      </c>
      <c r="U41" s="112">
        <v>22</v>
      </c>
      <c r="V41" s="112">
        <v>31</v>
      </c>
      <c r="W41" s="112">
        <v>38</v>
      </c>
      <c r="X41" s="112"/>
      <c r="Y41" s="112"/>
      <c r="AA41" s="112"/>
      <c r="AB41" s="112"/>
      <c r="AC41" s="112"/>
      <c r="AD41" s="112"/>
      <c r="AE41" s="112"/>
      <c r="AF41" s="112"/>
      <c r="AG41" s="112"/>
      <c r="AH41" s="112"/>
      <c r="AI41" s="113" t="s">
        <v>673</v>
      </c>
    </row>
    <row r="42" spans="1:35" x14ac:dyDescent="0.25">
      <c r="A42" s="113"/>
      <c r="B42" s="131"/>
      <c r="C42" s="112" t="s">
        <v>47</v>
      </c>
      <c r="D42" s="132">
        <v>43861</v>
      </c>
      <c r="E42" s="131">
        <v>2407</v>
      </c>
      <c r="F42" s="123"/>
      <c r="G42" s="125"/>
      <c r="H42" s="125"/>
      <c r="I42" s="125"/>
      <c r="J42" s="113" t="s">
        <v>507</v>
      </c>
      <c r="K42" s="113" t="s">
        <v>1647</v>
      </c>
      <c r="L42" s="133">
        <v>35970</v>
      </c>
      <c r="M42" s="134" t="s">
        <v>1690</v>
      </c>
      <c r="N42" s="113"/>
      <c r="P42" s="113"/>
      <c r="Q42" s="113"/>
      <c r="R42" s="113" t="s">
        <v>579</v>
      </c>
      <c r="S42" s="113">
        <v>17</v>
      </c>
      <c r="T42" s="112">
        <v>30</v>
      </c>
      <c r="U42" s="112">
        <v>30</v>
      </c>
      <c r="V42" s="112">
        <v>40</v>
      </c>
      <c r="W42" s="112">
        <v>38</v>
      </c>
      <c r="X42" s="112"/>
      <c r="Y42" s="112"/>
      <c r="AA42" s="112"/>
      <c r="AB42" s="112"/>
      <c r="AC42" s="112"/>
      <c r="AD42" s="112"/>
      <c r="AE42" s="112"/>
      <c r="AF42" s="112"/>
      <c r="AG42" s="112"/>
      <c r="AH42" s="112"/>
      <c r="AI42" s="113" t="s">
        <v>331</v>
      </c>
    </row>
    <row r="43" spans="1:35" x14ac:dyDescent="0.25">
      <c r="A43" s="113"/>
      <c r="B43" s="131"/>
      <c r="C43" s="112" t="s">
        <v>20</v>
      </c>
      <c r="D43" s="132">
        <v>43861</v>
      </c>
      <c r="E43" s="131">
        <v>3237</v>
      </c>
      <c r="F43" s="123"/>
      <c r="G43" s="125"/>
      <c r="H43" s="125"/>
      <c r="I43" s="125"/>
      <c r="J43" s="113" t="s">
        <v>387</v>
      </c>
      <c r="K43" s="113" t="s">
        <v>1691</v>
      </c>
      <c r="L43" s="133">
        <v>35972</v>
      </c>
      <c r="M43" s="134" t="s">
        <v>1692</v>
      </c>
      <c r="N43" s="113"/>
      <c r="P43" s="113"/>
      <c r="Q43" s="113"/>
      <c r="R43" s="113" t="s">
        <v>724</v>
      </c>
      <c r="S43" s="113">
        <v>10</v>
      </c>
      <c r="T43" s="113">
        <v>13</v>
      </c>
      <c r="U43" s="113">
        <v>20</v>
      </c>
      <c r="V43" s="113">
        <v>28</v>
      </c>
      <c r="W43" s="113">
        <v>37</v>
      </c>
      <c r="X43" s="112"/>
      <c r="Y43" s="112"/>
      <c r="AA43" s="112"/>
      <c r="AB43" s="112"/>
      <c r="AC43" s="112"/>
      <c r="AD43" s="112"/>
      <c r="AE43" s="112"/>
      <c r="AF43" s="112"/>
      <c r="AG43" s="112"/>
      <c r="AH43" s="112"/>
      <c r="AI43" s="113" t="s">
        <v>755</v>
      </c>
    </row>
    <row r="44" spans="1:35" x14ac:dyDescent="0.25">
      <c r="A44" s="113"/>
      <c r="B44" s="131"/>
      <c r="C44" s="112" t="s">
        <v>2422</v>
      </c>
      <c r="D44" s="115">
        <v>43861</v>
      </c>
      <c r="E44" s="131">
        <v>3865</v>
      </c>
      <c r="F44" s="123"/>
      <c r="G44" s="112"/>
      <c r="H44" s="112"/>
      <c r="I44" s="112"/>
      <c r="J44" s="113" t="s">
        <v>453</v>
      </c>
      <c r="K44" s="113" t="s">
        <v>1641</v>
      </c>
      <c r="L44" s="133">
        <v>35974</v>
      </c>
      <c r="M44" s="134" t="s">
        <v>1693</v>
      </c>
      <c r="N44" s="113"/>
      <c r="P44" s="113"/>
      <c r="Q44" s="113"/>
      <c r="R44" s="113" t="s">
        <v>147</v>
      </c>
      <c r="S44" s="113">
        <v>17</v>
      </c>
      <c r="T44" s="112">
        <v>21</v>
      </c>
      <c r="U44" s="112">
        <v>27</v>
      </c>
      <c r="V44" s="112">
        <v>37</v>
      </c>
      <c r="W44" s="112">
        <v>36</v>
      </c>
      <c r="X44" s="112"/>
      <c r="Y44" s="112"/>
      <c r="AA44" s="112"/>
      <c r="AB44" s="112"/>
      <c r="AC44" s="112"/>
      <c r="AD44" s="112"/>
      <c r="AE44" s="112"/>
      <c r="AF44" s="112"/>
      <c r="AG44" s="112"/>
      <c r="AH44" s="112"/>
      <c r="AI44" s="113" t="s">
        <v>690</v>
      </c>
    </row>
    <row r="45" spans="1:35" x14ac:dyDescent="0.25">
      <c r="A45" s="113"/>
      <c r="B45" s="131"/>
      <c r="C45" s="112" t="s">
        <v>83</v>
      </c>
      <c r="D45" s="132">
        <v>43862</v>
      </c>
      <c r="E45" s="131">
        <v>2478</v>
      </c>
      <c r="F45" s="123"/>
      <c r="G45" s="112"/>
      <c r="H45" s="112"/>
      <c r="I45" s="112"/>
      <c r="J45" s="113" t="s">
        <v>84</v>
      </c>
      <c r="K45" s="113" t="s">
        <v>1641</v>
      </c>
      <c r="L45" s="133">
        <v>35975</v>
      </c>
      <c r="M45" s="134" t="s">
        <v>1694</v>
      </c>
      <c r="N45" s="113"/>
      <c r="P45" s="113"/>
      <c r="Q45" s="113"/>
      <c r="R45" s="113" t="s">
        <v>755</v>
      </c>
      <c r="S45" s="113">
        <v>20</v>
      </c>
      <c r="T45" s="112">
        <v>22</v>
      </c>
      <c r="U45" s="112">
        <v>32</v>
      </c>
      <c r="V45" s="112">
        <v>37</v>
      </c>
      <c r="W45" s="112">
        <v>36</v>
      </c>
      <c r="X45" s="112"/>
      <c r="Y45" s="112"/>
      <c r="AA45" s="112"/>
      <c r="AB45" s="112"/>
      <c r="AC45" s="112"/>
      <c r="AD45" s="112"/>
      <c r="AE45" s="112"/>
      <c r="AF45" s="112"/>
      <c r="AG45" s="112"/>
      <c r="AH45" s="112"/>
      <c r="AI45" s="113" t="s">
        <v>780</v>
      </c>
    </row>
    <row r="46" spans="1:35" x14ac:dyDescent="0.25">
      <c r="A46" s="113"/>
      <c r="B46" s="131"/>
      <c r="C46" s="112" t="s">
        <v>89</v>
      </c>
      <c r="D46" s="132">
        <v>43862</v>
      </c>
      <c r="E46" s="131">
        <v>3045</v>
      </c>
      <c r="F46" s="123"/>
      <c r="G46" s="125"/>
      <c r="H46" s="125"/>
      <c r="I46" s="125"/>
      <c r="J46" s="113" t="s">
        <v>753</v>
      </c>
      <c r="K46" s="113" t="s">
        <v>1676</v>
      </c>
      <c r="L46" s="133">
        <v>35979</v>
      </c>
      <c r="M46" s="134" t="s">
        <v>1695</v>
      </c>
      <c r="N46" s="113"/>
      <c r="P46" s="113"/>
      <c r="Q46" s="113"/>
      <c r="R46" s="113" t="s">
        <v>634</v>
      </c>
      <c r="S46" s="113">
        <v>18</v>
      </c>
      <c r="T46" s="112">
        <v>19</v>
      </c>
      <c r="U46" s="112">
        <v>28</v>
      </c>
      <c r="V46" s="112">
        <v>28</v>
      </c>
      <c r="W46" s="112">
        <v>36</v>
      </c>
      <c r="X46" s="112"/>
      <c r="Y46" s="112"/>
      <c r="AA46" s="112"/>
      <c r="AB46" s="112"/>
      <c r="AC46" s="112"/>
      <c r="AD46" s="112"/>
      <c r="AE46" s="112"/>
      <c r="AF46" s="112"/>
      <c r="AG46" s="112"/>
      <c r="AH46" s="112"/>
      <c r="AI46" s="113" t="s">
        <v>644</v>
      </c>
    </row>
    <row r="47" spans="1:35" x14ac:dyDescent="0.25">
      <c r="A47" s="113"/>
      <c r="B47" s="131"/>
      <c r="C47" s="112" t="s">
        <v>1660</v>
      </c>
      <c r="D47" s="132">
        <v>43863</v>
      </c>
      <c r="E47" s="131">
        <v>1957</v>
      </c>
      <c r="F47" s="123"/>
      <c r="G47" s="125"/>
      <c r="H47" s="125"/>
      <c r="I47" s="125"/>
      <c r="J47" s="113" t="s">
        <v>376</v>
      </c>
      <c r="K47" s="113" t="s">
        <v>1691</v>
      </c>
      <c r="L47" s="133">
        <v>35980</v>
      </c>
      <c r="M47" s="134" t="s">
        <v>1696</v>
      </c>
      <c r="N47" s="113"/>
      <c r="P47" s="113"/>
      <c r="Q47" s="113"/>
      <c r="R47" s="113" t="s">
        <v>295</v>
      </c>
      <c r="S47" s="113">
        <v>15</v>
      </c>
      <c r="T47" s="113">
        <v>29</v>
      </c>
      <c r="U47" s="113">
        <v>36</v>
      </c>
      <c r="V47" s="113">
        <v>38</v>
      </c>
      <c r="W47" s="113">
        <v>36</v>
      </c>
      <c r="X47" s="112"/>
      <c r="Y47" s="112"/>
      <c r="AA47" s="112"/>
      <c r="AB47" s="112"/>
      <c r="AC47" s="112"/>
      <c r="AD47" s="112"/>
      <c r="AE47" s="112"/>
      <c r="AF47" s="112"/>
      <c r="AG47" s="112"/>
      <c r="AH47" s="112"/>
      <c r="AI47" s="113" t="s">
        <v>445</v>
      </c>
    </row>
    <row r="48" spans="1:35" x14ac:dyDescent="0.25">
      <c r="A48" s="113"/>
      <c r="B48" s="131"/>
      <c r="C48" s="112" t="s">
        <v>1669</v>
      </c>
      <c r="D48" s="132">
        <v>43864</v>
      </c>
      <c r="E48" s="131">
        <v>1834</v>
      </c>
      <c r="F48" s="123"/>
      <c r="G48" s="125"/>
      <c r="H48" s="125"/>
      <c r="I48" s="125"/>
      <c r="J48" s="113" t="s">
        <v>1697</v>
      </c>
      <c r="K48" s="113" t="s">
        <v>1649</v>
      </c>
      <c r="L48" s="133">
        <v>35990</v>
      </c>
      <c r="M48" s="134" t="s">
        <v>1698</v>
      </c>
      <c r="N48" s="113"/>
      <c r="P48" s="113"/>
      <c r="Q48" s="113"/>
      <c r="R48" s="113" t="s">
        <v>198</v>
      </c>
      <c r="S48" s="113">
        <v>25</v>
      </c>
      <c r="T48" s="112">
        <v>23</v>
      </c>
      <c r="U48" s="112">
        <v>33</v>
      </c>
      <c r="V48" s="112">
        <v>37</v>
      </c>
      <c r="W48" s="112">
        <v>35</v>
      </c>
      <c r="X48" s="112"/>
      <c r="Y48" s="112"/>
      <c r="AA48" s="112"/>
      <c r="AB48" s="112"/>
      <c r="AC48" s="112"/>
      <c r="AD48" s="112"/>
      <c r="AE48" s="112"/>
      <c r="AF48" s="112"/>
      <c r="AG48" s="112"/>
      <c r="AH48" s="112"/>
      <c r="AI48" s="113" t="s">
        <v>119</v>
      </c>
    </row>
    <row r="49" spans="1:35" x14ac:dyDescent="0.25">
      <c r="A49" s="113"/>
      <c r="B49" s="131"/>
      <c r="C49" s="112" t="s">
        <v>71</v>
      </c>
      <c r="D49" s="132">
        <v>43864</v>
      </c>
      <c r="E49" s="131">
        <v>4582</v>
      </c>
      <c r="F49" s="123"/>
      <c r="G49" s="112"/>
      <c r="H49" s="112"/>
      <c r="I49" s="112"/>
      <c r="J49" s="113" t="s">
        <v>616</v>
      </c>
      <c r="K49" s="113" t="s">
        <v>709</v>
      </c>
      <c r="L49" s="133">
        <v>35993</v>
      </c>
      <c r="M49" s="134" t="s">
        <v>1699</v>
      </c>
      <c r="N49" s="113"/>
      <c r="P49" s="113"/>
      <c r="Q49" s="113"/>
      <c r="R49" s="113" t="s">
        <v>558</v>
      </c>
      <c r="S49" s="113">
        <v>15</v>
      </c>
      <c r="T49" s="112">
        <v>16</v>
      </c>
      <c r="U49" s="112">
        <v>17</v>
      </c>
      <c r="V49" s="112">
        <v>25</v>
      </c>
      <c r="W49" s="112">
        <v>35</v>
      </c>
      <c r="X49" s="112"/>
      <c r="Y49" s="112"/>
      <c r="AA49" s="112"/>
      <c r="AB49" s="112"/>
      <c r="AC49" s="112"/>
      <c r="AD49" s="112"/>
      <c r="AE49" s="112"/>
      <c r="AF49" s="112"/>
      <c r="AG49" s="112"/>
      <c r="AH49" s="112"/>
      <c r="AI49" s="113" t="s">
        <v>634</v>
      </c>
    </row>
    <row r="50" spans="1:35" x14ac:dyDescent="0.25">
      <c r="A50" s="113"/>
      <c r="B50" s="131"/>
      <c r="C50" s="112" t="s">
        <v>1663</v>
      </c>
      <c r="D50" s="115">
        <v>43864</v>
      </c>
      <c r="E50" s="131">
        <v>4722</v>
      </c>
      <c r="F50" s="123"/>
      <c r="G50" s="125"/>
      <c r="H50" s="125"/>
      <c r="I50" s="125"/>
      <c r="J50" s="113" t="s">
        <v>199</v>
      </c>
      <c r="K50" s="113" t="s">
        <v>1686</v>
      </c>
      <c r="L50" s="133">
        <v>36000</v>
      </c>
      <c r="M50" s="134" t="s">
        <v>1700</v>
      </c>
      <c r="N50" s="113"/>
      <c r="P50" s="113"/>
      <c r="Q50" s="113"/>
      <c r="R50" s="113" t="s">
        <v>445</v>
      </c>
      <c r="S50" s="113">
        <v>14</v>
      </c>
      <c r="T50" s="112">
        <v>20</v>
      </c>
      <c r="U50" s="112">
        <v>18</v>
      </c>
      <c r="V50" s="112">
        <v>28</v>
      </c>
      <c r="W50" s="112">
        <v>35</v>
      </c>
      <c r="X50" s="112"/>
      <c r="Y50" s="112"/>
      <c r="AA50" s="112"/>
      <c r="AB50" s="112"/>
      <c r="AC50" s="112"/>
      <c r="AD50" s="112"/>
      <c r="AE50" s="112"/>
      <c r="AF50" s="112"/>
      <c r="AG50" s="112"/>
      <c r="AH50" s="112"/>
      <c r="AI50" s="113" t="s">
        <v>532</v>
      </c>
    </row>
    <row r="51" spans="1:35" x14ac:dyDescent="0.25">
      <c r="A51" s="113"/>
      <c r="B51" s="131"/>
      <c r="C51" s="112" t="s">
        <v>20</v>
      </c>
      <c r="D51" s="132">
        <v>43866</v>
      </c>
      <c r="E51" s="131">
        <v>1885</v>
      </c>
      <c r="F51" s="123"/>
      <c r="G51" s="112"/>
      <c r="H51" s="112"/>
      <c r="I51" s="112"/>
      <c r="J51" s="113" t="s">
        <v>99</v>
      </c>
      <c r="K51" s="113" t="s">
        <v>709</v>
      </c>
      <c r="L51" s="133">
        <v>36004</v>
      </c>
      <c r="M51" s="134" t="s">
        <v>1701</v>
      </c>
      <c r="N51" s="113"/>
      <c r="P51" s="113"/>
      <c r="Q51" s="113"/>
      <c r="R51" s="113" t="s">
        <v>457</v>
      </c>
      <c r="S51" s="113">
        <v>16</v>
      </c>
      <c r="T51" s="112">
        <v>29</v>
      </c>
      <c r="U51" s="112">
        <v>30</v>
      </c>
      <c r="V51" s="112">
        <v>28</v>
      </c>
      <c r="W51" s="112">
        <v>35</v>
      </c>
      <c r="X51" s="112"/>
      <c r="Y51" s="112"/>
      <c r="AA51" s="112"/>
      <c r="AB51" s="112"/>
      <c r="AC51" s="112"/>
      <c r="AD51" s="112"/>
      <c r="AE51" s="112"/>
      <c r="AF51" s="112"/>
      <c r="AG51" s="112"/>
      <c r="AH51" s="112"/>
      <c r="AI51" s="113" t="s">
        <v>674</v>
      </c>
    </row>
    <row r="52" spans="1:35" x14ac:dyDescent="0.25">
      <c r="A52" s="113"/>
      <c r="B52" s="131"/>
      <c r="C52" s="112" t="s">
        <v>1702</v>
      </c>
      <c r="D52" s="132">
        <v>43866</v>
      </c>
      <c r="E52" s="131">
        <v>2148</v>
      </c>
      <c r="F52" s="123"/>
      <c r="G52" s="112"/>
      <c r="H52" s="112"/>
      <c r="I52" s="112"/>
      <c r="J52" s="113" t="s">
        <v>369</v>
      </c>
      <c r="K52" s="113" t="s">
        <v>709</v>
      </c>
      <c r="L52" s="133">
        <v>36006</v>
      </c>
      <c r="M52" s="134" t="s">
        <v>1703</v>
      </c>
      <c r="N52" s="113"/>
      <c r="P52" s="113"/>
      <c r="Q52" s="113"/>
      <c r="R52" s="113" t="s">
        <v>63</v>
      </c>
      <c r="S52" s="113">
        <v>24</v>
      </c>
      <c r="T52" s="112">
        <v>17</v>
      </c>
      <c r="U52" s="112">
        <v>27</v>
      </c>
      <c r="V52" s="112">
        <v>35</v>
      </c>
      <c r="W52" s="112">
        <v>35</v>
      </c>
      <c r="X52" s="112"/>
      <c r="Y52" s="112"/>
      <c r="AA52" s="112"/>
      <c r="AB52" s="112"/>
      <c r="AC52" s="112"/>
      <c r="AD52" s="112"/>
      <c r="AE52" s="112"/>
      <c r="AF52" s="112"/>
      <c r="AG52" s="112"/>
      <c r="AH52" s="112"/>
      <c r="AI52" s="113" t="s">
        <v>280</v>
      </c>
    </row>
    <row r="53" spans="1:35" x14ac:dyDescent="0.25">
      <c r="A53" s="113"/>
      <c r="B53" s="131"/>
      <c r="C53" s="112" t="s">
        <v>1669</v>
      </c>
      <c r="D53" s="132">
        <v>43868</v>
      </c>
      <c r="E53" s="131">
        <v>5082</v>
      </c>
      <c r="F53" s="123"/>
      <c r="G53" s="112"/>
      <c r="H53" s="112"/>
      <c r="I53" s="112"/>
      <c r="J53" s="113" t="s">
        <v>88</v>
      </c>
      <c r="K53" s="113" t="s">
        <v>1649</v>
      </c>
      <c r="L53" s="133">
        <v>36008</v>
      </c>
      <c r="M53" s="134" t="s">
        <v>1704</v>
      </c>
      <c r="N53" s="113"/>
      <c r="P53" s="113"/>
      <c r="Q53" s="113"/>
      <c r="R53" s="113" t="s">
        <v>253</v>
      </c>
      <c r="S53" s="113">
        <v>20</v>
      </c>
      <c r="T53" s="112">
        <v>12</v>
      </c>
      <c r="U53" s="112">
        <v>21</v>
      </c>
      <c r="V53" s="112">
        <v>30</v>
      </c>
      <c r="W53" s="112">
        <v>35</v>
      </c>
      <c r="X53" s="112"/>
      <c r="Y53" s="112"/>
      <c r="AA53" s="112"/>
      <c r="AB53" s="112"/>
      <c r="AC53" s="112"/>
      <c r="AD53" s="112"/>
      <c r="AE53" s="112"/>
      <c r="AF53" s="112"/>
      <c r="AG53" s="112"/>
      <c r="AH53" s="112"/>
      <c r="AI53" s="113" t="s">
        <v>585</v>
      </c>
    </row>
    <row r="54" spans="1:35" x14ac:dyDescent="0.25">
      <c r="A54" s="113"/>
      <c r="B54" s="131"/>
      <c r="C54" s="112" t="s">
        <v>71</v>
      </c>
      <c r="D54" s="132">
        <v>43869</v>
      </c>
      <c r="E54" s="131">
        <v>2043</v>
      </c>
      <c r="F54" s="123"/>
      <c r="G54" s="125"/>
      <c r="H54" s="125"/>
      <c r="I54" s="125"/>
      <c r="J54" s="113" t="s">
        <v>109</v>
      </c>
      <c r="K54" s="113" t="s">
        <v>1641</v>
      </c>
      <c r="L54" s="133">
        <v>36011</v>
      </c>
      <c r="M54" s="134" t="s">
        <v>1705</v>
      </c>
      <c r="N54" s="113"/>
      <c r="P54" s="113"/>
      <c r="Q54" s="113"/>
      <c r="R54" s="113" t="s">
        <v>664</v>
      </c>
      <c r="S54" s="113">
        <v>18</v>
      </c>
      <c r="T54" s="113">
        <v>33</v>
      </c>
      <c r="U54" s="113">
        <v>36</v>
      </c>
      <c r="V54" s="113">
        <v>36</v>
      </c>
      <c r="W54" s="113">
        <v>35</v>
      </c>
      <c r="X54" s="112"/>
      <c r="Y54" s="112"/>
      <c r="AA54" s="112"/>
      <c r="AB54" s="112"/>
      <c r="AC54" s="112"/>
      <c r="AD54" s="112"/>
      <c r="AE54" s="112"/>
      <c r="AF54" s="112"/>
      <c r="AG54" s="112"/>
      <c r="AH54" s="112"/>
      <c r="AI54" s="113" t="s">
        <v>460</v>
      </c>
    </row>
    <row r="55" spans="1:35" x14ac:dyDescent="0.25">
      <c r="A55" s="113"/>
      <c r="B55" s="131"/>
      <c r="C55" s="112" t="s">
        <v>71</v>
      </c>
      <c r="D55" s="132">
        <v>43870</v>
      </c>
      <c r="E55" s="131">
        <v>3999</v>
      </c>
      <c r="F55" s="123"/>
      <c r="G55" s="112"/>
      <c r="H55" s="112"/>
      <c r="I55" s="112"/>
      <c r="J55" s="113" t="s">
        <v>237</v>
      </c>
      <c r="K55" s="113" t="s">
        <v>1649</v>
      </c>
      <c r="L55" s="133">
        <v>36013</v>
      </c>
      <c r="M55" s="134" t="s">
        <v>1706</v>
      </c>
      <c r="N55" s="113"/>
      <c r="P55" s="113"/>
      <c r="Q55" s="113"/>
      <c r="R55" s="113" t="s">
        <v>781</v>
      </c>
      <c r="S55" s="113">
        <v>12</v>
      </c>
      <c r="T55" s="112">
        <v>27</v>
      </c>
      <c r="U55" s="112">
        <v>25</v>
      </c>
      <c r="V55" s="112">
        <v>27</v>
      </c>
      <c r="W55" s="112">
        <v>35</v>
      </c>
      <c r="X55" s="112"/>
      <c r="Y55" s="112"/>
      <c r="AA55" s="112"/>
      <c r="AB55" s="112"/>
      <c r="AC55" s="112"/>
      <c r="AD55" s="112"/>
      <c r="AE55" s="112"/>
      <c r="AF55" s="112"/>
      <c r="AG55" s="112"/>
      <c r="AH55" s="112"/>
      <c r="AI55" s="113" t="s">
        <v>787</v>
      </c>
    </row>
    <row r="56" spans="1:35" x14ac:dyDescent="0.25">
      <c r="A56" s="113"/>
      <c r="B56" s="131"/>
      <c r="C56" s="112" t="s">
        <v>58</v>
      </c>
      <c r="D56" s="132">
        <v>43871</v>
      </c>
      <c r="E56" s="131">
        <v>3955</v>
      </c>
      <c r="F56" s="123"/>
      <c r="G56" s="112"/>
      <c r="H56" s="112"/>
      <c r="I56" s="112"/>
      <c r="J56" s="113" t="s">
        <v>52</v>
      </c>
      <c r="K56" s="113" t="s">
        <v>1641</v>
      </c>
      <c r="L56" s="133">
        <v>36020</v>
      </c>
      <c r="M56" s="134" t="s">
        <v>1707</v>
      </c>
      <c r="N56" s="113"/>
      <c r="P56" s="113"/>
      <c r="Q56" s="113"/>
      <c r="R56" s="113" t="s">
        <v>752</v>
      </c>
      <c r="S56" s="113">
        <v>19</v>
      </c>
      <c r="T56" s="112">
        <v>19</v>
      </c>
      <c r="U56" s="112">
        <v>27</v>
      </c>
      <c r="V56" s="112">
        <v>28</v>
      </c>
      <c r="W56" s="112">
        <v>34</v>
      </c>
      <c r="X56" s="112"/>
      <c r="Y56" s="112"/>
      <c r="AA56" s="112"/>
      <c r="AB56" s="112"/>
      <c r="AC56" s="112"/>
      <c r="AD56" s="112"/>
      <c r="AE56" s="112"/>
      <c r="AF56" s="112"/>
      <c r="AG56" s="112"/>
      <c r="AH56" s="112"/>
      <c r="AI56" s="113" t="s">
        <v>457</v>
      </c>
    </row>
    <row r="57" spans="1:35" x14ac:dyDescent="0.25">
      <c r="A57" s="113"/>
      <c r="B57" s="131"/>
      <c r="C57" s="112" t="s">
        <v>85</v>
      </c>
      <c r="D57" s="132">
        <v>43872</v>
      </c>
      <c r="E57" s="131">
        <v>5226</v>
      </c>
      <c r="F57" s="123"/>
      <c r="G57" s="125"/>
      <c r="H57" s="125"/>
      <c r="I57" s="125"/>
      <c r="J57" s="113" t="s">
        <v>165</v>
      </c>
      <c r="K57" s="113" t="s">
        <v>1641</v>
      </c>
      <c r="L57" s="133">
        <v>36022</v>
      </c>
      <c r="M57" s="134" t="s">
        <v>1708</v>
      </c>
      <c r="N57" s="113"/>
      <c r="P57" s="113"/>
      <c r="Q57" s="113"/>
      <c r="R57" s="113" t="s">
        <v>530</v>
      </c>
      <c r="S57" s="113">
        <v>27</v>
      </c>
      <c r="T57" s="112">
        <v>17</v>
      </c>
      <c r="U57" s="112">
        <v>20</v>
      </c>
      <c r="V57" s="112">
        <v>26</v>
      </c>
      <c r="W57" s="112">
        <v>34</v>
      </c>
      <c r="X57" s="112"/>
      <c r="Y57" s="112"/>
      <c r="AA57" s="112"/>
      <c r="AB57" s="112"/>
      <c r="AC57" s="112"/>
      <c r="AD57" s="112"/>
      <c r="AE57" s="112"/>
      <c r="AF57" s="112"/>
      <c r="AG57" s="112"/>
      <c r="AH57" s="112"/>
      <c r="AI57" s="113" t="s">
        <v>289</v>
      </c>
    </row>
    <row r="58" spans="1:35" x14ac:dyDescent="0.25">
      <c r="A58" s="113"/>
      <c r="B58" s="131"/>
      <c r="C58" s="112" t="s">
        <v>1669</v>
      </c>
      <c r="D58" s="132">
        <v>43872</v>
      </c>
      <c r="E58" s="131">
        <v>2497</v>
      </c>
      <c r="F58" s="123"/>
      <c r="G58" s="125"/>
      <c r="H58" s="125"/>
      <c r="I58" s="125"/>
      <c r="J58" s="113" t="s">
        <v>321</v>
      </c>
      <c r="K58" s="113" t="s">
        <v>1649</v>
      </c>
      <c r="L58" s="133">
        <v>36024</v>
      </c>
      <c r="M58" s="134" t="s">
        <v>1709</v>
      </c>
      <c r="N58" s="113"/>
      <c r="P58" s="113"/>
      <c r="Q58" s="113"/>
      <c r="R58" s="113" t="s">
        <v>78</v>
      </c>
      <c r="S58" s="113">
        <v>26</v>
      </c>
      <c r="T58" s="112">
        <v>25</v>
      </c>
      <c r="U58" s="112">
        <v>25</v>
      </c>
      <c r="V58" s="112">
        <v>24</v>
      </c>
      <c r="W58" s="112">
        <v>33</v>
      </c>
      <c r="X58" s="112"/>
      <c r="Y58" s="112"/>
      <c r="AA58" s="112"/>
      <c r="AB58" s="112"/>
      <c r="AC58" s="112"/>
      <c r="AD58" s="112"/>
      <c r="AE58" s="112"/>
      <c r="AF58" s="112"/>
      <c r="AG58" s="112"/>
      <c r="AH58" s="112"/>
      <c r="AI58" s="113" t="s">
        <v>724</v>
      </c>
    </row>
    <row r="59" spans="1:35" x14ac:dyDescent="0.25">
      <c r="A59" s="113"/>
      <c r="B59" s="131"/>
      <c r="C59" s="112" t="s">
        <v>1710</v>
      </c>
      <c r="D59" s="132">
        <v>43874</v>
      </c>
      <c r="E59" s="131">
        <v>4840</v>
      </c>
      <c r="F59" s="123"/>
      <c r="G59" s="112"/>
      <c r="H59" s="112"/>
      <c r="I59" s="112"/>
      <c r="J59" s="113" t="s">
        <v>271</v>
      </c>
      <c r="K59" s="113" t="s">
        <v>1647</v>
      </c>
      <c r="L59" s="133">
        <v>36025</v>
      </c>
      <c r="M59" s="134" t="s">
        <v>1711</v>
      </c>
      <c r="N59" s="113"/>
      <c r="P59" s="113"/>
      <c r="Q59" s="113"/>
      <c r="R59" s="113" t="s">
        <v>364</v>
      </c>
      <c r="S59" s="113">
        <v>14</v>
      </c>
      <c r="T59" s="112">
        <v>19</v>
      </c>
      <c r="U59" s="112">
        <v>18</v>
      </c>
      <c r="V59" s="112">
        <v>26</v>
      </c>
      <c r="W59" s="112">
        <v>33</v>
      </c>
      <c r="X59" s="112"/>
      <c r="Y59" s="112"/>
      <c r="AA59" s="112"/>
      <c r="AB59" s="112"/>
      <c r="AC59" s="112"/>
      <c r="AD59" s="112"/>
      <c r="AE59" s="112"/>
      <c r="AF59" s="112"/>
      <c r="AG59" s="112"/>
      <c r="AH59" s="112"/>
      <c r="AI59" s="113" t="s">
        <v>63</v>
      </c>
    </row>
    <row r="60" spans="1:35" x14ac:dyDescent="0.25">
      <c r="A60" s="113"/>
      <c r="B60" s="131"/>
      <c r="C60" s="112" t="s">
        <v>58</v>
      </c>
      <c r="D60" s="132">
        <v>43874</v>
      </c>
      <c r="E60" s="131">
        <v>5155</v>
      </c>
      <c r="F60" s="123"/>
      <c r="G60" s="125"/>
      <c r="H60" s="125"/>
      <c r="I60" s="125"/>
      <c r="J60" s="113" t="s">
        <v>277</v>
      </c>
      <c r="K60" s="113" t="s">
        <v>1649</v>
      </c>
      <c r="L60" s="133">
        <v>36029</v>
      </c>
      <c r="M60" s="134" t="s">
        <v>1712</v>
      </c>
      <c r="N60" s="113"/>
      <c r="P60" s="113"/>
      <c r="Q60" s="113"/>
      <c r="R60" s="113" t="s">
        <v>331</v>
      </c>
      <c r="S60" s="113">
        <v>21</v>
      </c>
      <c r="T60" s="112">
        <v>29</v>
      </c>
      <c r="U60" s="112">
        <v>31</v>
      </c>
      <c r="V60" s="112">
        <v>33</v>
      </c>
      <c r="W60" s="112">
        <v>33</v>
      </c>
      <c r="X60" s="112"/>
      <c r="Y60" s="112"/>
      <c r="AA60" s="112"/>
      <c r="AB60" s="112"/>
      <c r="AC60" s="112"/>
      <c r="AD60" s="112"/>
      <c r="AE60" s="112"/>
      <c r="AF60" s="112"/>
      <c r="AG60" s="112"/>
      <c r="AH60" s="112"/>
      <c r="AI60" s="113" t="s">
        <v>253</v>
      </c>
    </row>
    <row r="61" spans="1:35" x14ac:dyDescent="0.25">
      <c r="A61" s="113"/>
      <c r="B61" s="131"/>
      <c r="C61" s="112" t="s">
        <v>47</v>
      </c>
      <c r="D61" s="132">
        <v>43876</v>
      </c>
      <c r="E61" s="131">
        <v>2494</v>
      </c>
      <c r="F61" s="123"/>
      <c r="G61" s="125"/>
      <c r="H61" s="125"/>
      <c r="I61" s="125"/>
      <c r="J61" s="113" t="s">
        <v>747</v>
      </c>
      <c r="K61" s="113" t="s">
        <v>1641</v>
      </c>
      <c r="L61" s="133">
        <v>36034</v>
      </c>
      <c r="M61" s="134" t="s">
        <v>1713</v>
      </c>
      <c r="N61" s="113"/>
      <c r="P61" s="113"/>
      <c r="Q61" s="113"/>
      <c r="R61" s="113" t="s">
        <v>532</v>
      </c>
      <c r="S61" s="113">
        <v>27</v>
      </c>
      <c r="T61" s="113">
        <v>25</v>
      </c>
      <c r="U61" s="113">
        <v>23</v>
      </c>
      <c r="V61" s="113">
        <v>28</v>
      </c>
      <c r="W61" s="113">
        <v>33</v>
      </c>
      <c r="X61" s="112"/>
      <c r="Y61" s="112"/>
      <c r="AA61" s="112"/>
      <c r="AB61" s="112"/>
      <c r="AC61" s="112"/>
      <c r="AD61" s="112"/>
      <c r="AE61" s="112"/>
      <c r="AF61" s="112"/>
      <c r="AG61" s="112"/>
      <c r="AH61" s="112"/>
      <c r="AI61" s="113" t="s">
        <v>695</v>
      </c>
    </row>
    <row r="62" spans="1:35" x14ac:dyDescent="0.25">
      <c r="A62" s="113"/>
      <c r="B62" s="131"/>
      <c r="C62" s="112" t="s">
        <v>2422</v>
      </c>
      <c r="D62" s="132">
        <v>43877</v>
      </c>
      <c r="E62" s="131">
        <v>2574</v>
      </c>
      <c r="F62" s="123"/>
      <c r="G62" s="125"/>
      <c r="H62" s="125"/>
      <c r="I62" s="125"/>
      <c r="J62" s="113" t="s">
        <v>527</v>
      </c>
      <c r="K62" s="113" t="s">
        <v>1641</v>
      </c>
      <c r="L62" s="133">
        <v>36041</v>
      </c>
      <c r="M62" s="134" t="s">
        <v>1714</v>
      </c>
      <c r="N62" s="113"/>
      <c r="P62" s="113"/>
      <c r="Q62" s="113"/>
      <c r="R62" s="113" t="s">
        <v>523</v>
      </c>
      <c r="S62" s="113">
        <v>11</v>
      </c>
      <c r="T62" s="113">
        <v>26</v>
      </c>
      <c r="U62" s="113">
        <v>28</v>
      </c>
      <c r="V62" s="113">
        <v>33</v>
      </c>
      <c r="W62" s="113">
        <v>33</v>
      </c>
      <c r="X62" s="112"/>
      <c r="Y62" s="112"/>
      <c r="AA62" s="112"/>
      <c r="AB62" s="112"/>
      <c r="AC62" s="112"/>
      <c r="AD62" s="112"/>
      <c r="AE62" s="112"/>
      <c r="AF62" s="112"/>
      <c r="AG62" s="112"/>
      <c r="AH62" s="112"/>
      <c r="AI62" s="113" t="s">
        <v>1613</v>
      </c>
    </row>
    <row r="63" spans="1:35" x14ac:dyDescent="0.25">
      <c r="A63" s="113"/>
      <c r="B63" s="131"/>
      <c r="C63" s="112" t="s">
        <v>20</v>
      </c>
      <c r="D63" s="132">
        <v>43878</v>
      </c>
      <c r="E63" s="131">
        <v>5241</v>
      </c>
      <c r="F63" s="123"/>
      <c r="G63" s="125"/>
      <c r="H63" s="125"/>
      <c r="I63" s="125"/>
      <c r="J63" s="113" t="s">
        <v>658</v>
      </c>
      <c r="K63" s="113" t="s">
        <v>635</v>
      </c>
      <c r="L63" s="133">
        <v>36046</v>
      </c>
      <c r="M63" s="134" t="s">
        <v>1715</v>
      </c>
      <c r="N63" s="113"/>
      <c r="P63" s="113"/>
      <c r="Q63" s="113"/>
      <c r="R63" s="113" t="s">
        <v>713</v>
      </c>
      <c r="S63" s="113">
        <v>12</v>
      </c>
      <c r="T63" s="112">
        <v>23</v>
      </c>
      <c r="U63" s="112">
        <v>22</v>
      </c>
      <c r="V63" s="112">
        <v>32</v>
      </c>
      <c r="W63" s="112">
        <v>32</v>
      </c>
      <c r="X63" s="112"/>
      <c r="Y63" s="112"/>
      <c r="AA63" s="112"/>
      <c r="AB63" s="112"/>
      <c r="AC63" s="112"/>
      <c r="AD63" s="112"/>
      <c r="AE63" s="112"/>
      <c r="AF63" s="112"/>
      <c r="AG63" s="112"/>
      <c r="AH63" s="112"/>
      <c r="AI63" s="113" t="s">
        <v>672</v>
      </c>
    </row>
    <row r="64" spans="1:35" x14ac:dyDescent="0.25">
      <c r="A64" s="113"/>
      <c r="B64" s="131"/>
      <c r="C64" s="112" t="s">
        <v>67</v>
      </c>
      <c r="D64" s="132">
        <v>43879</v>
      </c>
      <c r="E64" s="131">
        <v>2442</v>
      </c>
      <c r="F64" s="123"/>
      <c r="G64" s="125"/>
      <c r="H64" s="125"/>
      <c r="I64" s="125"/>
      <c r="J64" s="113" t="s">
        <v>252</v>
      </c>
      <c r="K64" s="113" t="s">
        <v>1716</v>
      </c>
      <c r="L64" s="133">
        <v>36049</v>
      </c>
      <c r="M64" s="134" t="s">
        <v>1717</v>
      </c>
      <c r="N64" s="113"/>
      <c r="P64" s="113"/>
      <c r="Q64" s="113"/>
      <c r="R64" s="113" t="s">
        <v>431</v>
      </c>
      <c r="S64" s="113">
        <v>12</v>
      </c>
      <c r="T64" s="112">
        <v>23</v>
      </c>
      <c r="U64" s="112">
        <v>24</v>
      </c>
      <c r="V64" s="112">
        <v>31</v>
      </c>
      <c r="W64" s="112">
        <v>32</v>
      </c>
      <c r="X64" s="112"/>
      <c r="Y64" s="112"/>
      <c r="AA64" s="112"/>
      <c r="AB64" s="112"/>
      <c r="AC64" s="112"/>
      <c r="AD64" s="112"/>
      <c r="AE64" s="112"/>
      <c r="AF64" s="112"/>
      <c r="AG64" s="112"/>
      <c r="AH64" s="112"/>
      <c r="AI64" s="113" t="s">
        <v>681</v>
      </c>
    </row>
    <row r="65" spans="1:35" x14ac:dyDescent="0.25">
      <c r="A65" s="113"/>
      <c r="B65" s="131"/>
      <c r="C65" s="112" t="s">
        <v>2422</v>
      </c>
      <c r="D65" s="132">
        <v>43881</v>
      </c>
      <c r="E65" s="131">
        <v>3338</v>
      </c>
      <c r="F65" s="123"/>
      <c r="G65" s="112"/>
      <c r="H65" s="112"/>
      <c r="I65" s="112"/>
      <c r="J65" s="113" t="s">
        <v>355</v>
      </c>
      <c r="K65" s="113" t="s">
        <v>709</v>
      </c>
      <c r="L65" s="133">
        <v>36060</v>
      </c>
      <c r="M65" s="134" t="s">
        <v>1718</v>
      </c>
      <c r="N65" s="113"/>
      <c r="P65" s="113"/>
      <c r="Q65" s="113"/>
      <c r="R65" s="113" t="s">
        <v>377</v>
      </c>
      <c r="S65" s="113">
        <v>12</v>
      </c>
      <c r="T65" s="112">
        <v>23</v>
      </c>
      <c r="U65" s="112">
        <v>32</v>
      </c>
      <c r="V65" s="112">
        <v>31</v>
      </c>
      <c r="W65" s="112">
        <v>32</v>
      </c>
      <c r="X65" s="112"/>
      <c r="Y65" s="112"/>
      <c r="AA65" s="112"/>
      <c r="AB65" s="112"/>
      <c r="AC65" s="112"/>
      <c r="AD65" s="112"/>
      <c r="AE65" s="112"/>
      <c r="AF65" s="112"/>
      <c r="AG65" s="112"/>
      <c r="AH65" s="112"/>
      <c r="AI65" s="113" t="s">
        <v>459</v>
      </c>
    </row>
    <row r="66" spans="1:35" x14ac:dyDescent="0.25">
      <c r="A66" s="113"/>
      <c r="B66" s="131"/>
      <c r="C66" s="112" t="s">
        <v>89</v>
      </c>
      <c r="D66" s="132">
        <v>43882</v>
      </c>
      <c r="E66" s="131">
        <v>3117</v>
      </c>
      <c r="F66" s="123"/>
      <c r="G66" s="125"/>
      <c r="H66" s="125"/>
      <c r="I66" s="125"/>
      <c r="J66" s="113" t="s">
        <v>478</v>
      </c>
      <c r="K66" s="113" t="s">
        <v>1649</v>
      </c>
      <c r="L66" s="133">
        <v>36071</v>
      </c>
      <c r="M66" s="134" t="s">
        <v>1719</v>
      </c>
      <c r="N66" s="113"/>
      <c r="P66" s="113"/>
      <c r="Q66" s="113"/>
      <c r="R66" s="113" t="s">
        <v>381</v>
      </c>
      <c r="S66" s="113">
        <v>28</v>
      </c>
      <c r="T66" s="112">
        <v>35</v>
      </c>
      <c r="U66" s="112">
        <v>34</v>
      </c>
      <c r="V66" s="112">
        <v>32</v>
      </c>
      <c r="W66" s="112">
        <v>32</v>
      </c>
      <c r="X66" s="112"/>
      <c r="Y66" s="112"/>
      <c r="AA66" s="112"/>
      <c r="AB66" s="112"/>
      <c r="AC66" s="112"/>
      <c r="AD66" s="112"/>
      <c r="AE66" s="112"/>
      <c r="AF66" s="112"/>
      <c r="AG66" s="112"/>
      <c r="AH66" s="112"/>
      <c r="AI66" s="113" t="s">
        <v>664</v>
      </c>
    </row>
    <row r="67" spans="1:35" x14ac:dyDescent="0.25">
      <c r="A67" s="113"/>
      <c r="B67" s="131"/>
      <c r="C67" s="112" t="s">
        <v>1720</v>
      </c>
      <c r="D67" s="132">
        <v>43882</v>
      </c>
      <c r="E67" s="131">
        <v>3155</v>
      </c>
      <c r="F67" s="123"/>
      <c r="G67" s="125"/>
      <c r="H67" s="125"/>
      <c r="I67" s="125"/>
      <c r="J67" s="113" t="s">
        <v>284</v>
      </c>
      <c r="K67" s="113" t="s">
        <v>1647</v>
      </c>
      <c r="L67" s="133">
        <v>36073</v>
      </c>
      <c r="M67" s="134" t="s">
        <v>1721</v>
      </c>
      <c r="N67" s="113"/>
      <c r="P67" s="113"/>
      <c r="Q67" s="113"/>
      <c r="R67" s="113" t="s">
        <v>659</v>
      </c>
      <c r="S67" s="113">
        <v>20</v>
      </c>
      <c r="T67" s="112">
        <v>9</v>
      </c>
      <c r="U67" s="112">
        <v>17</v>
      </c>
      <c r="V67" s="112">
        <v>25</v>
      </c>
      <c r="W67" s="112">
        <v>31</v>
      </c>
      <c r="X67" s="112"/>
      <c r="Y67" s="112"/>
      <c r="AA67" s="112"/>
      <c r="AB67" s="112"/>
      <c r="AC67" s="112"/>
      <c r="AD67" s="112"/>
      <c r="AE67" s="112"/>
      <c r="AF67" s="112"/>
      <c r="AG67" s="112"/>
      <c r="AH67" s="112"/>
      <c r="AI67" s="113" t="s">
        <v>184</v>
      </c>
    </row>
    <row r="68" spans="1:35" x14ac:dyDescent="0.25">
      <c r="A68" s="113"/>
      <c r="B68" s="131"/>
      <c r="C68" s="112" t="s">
        <v>1722</v>
      </c>
      <c r="D68" s="132">
        <v>43883</v>
      </c>
      <c r="E68" s="131">
        <v>3946</v>
      </c>
      <c r="F68" s="123"/>
      <c r="G68" s="125"/>
      <c r="H68" s="125"/>
      <c r="I68" s="125"/>
      <c r="J68" s="113" t="s">
        <v>230</v>
      </c>
      <c r="K68" s="113" t="s">
        <v>1686</v>
      </c>
      <c r="L68" s="133">
        <v>36076</v>
      </c>
      <c r="M68" s="134" t="s">
        <v>1723</v>
      </c>
      <c r="N68" s="113"/>
      <c r="P68" s="113"/>
      <c r="Q68" s="113"/>
      <c r="R68" s="113" t="s">
        <v>376</v>
      </c>
      <c r="S68" s="113">
        <v>20</v>
      </c>
      <c r="T68" s="112">
        <v>23</v>
      </c>
      <c r="U68" s="112">
        <v>21</v>
      </c>
      <c r="V68" s="112">
        <v>23</v>
      </c>
      <c r="W68" s="112">
        <v>30</v>
      </c>
      <c r="X68" s="112"/>
      <c r="Y68" s="112"/>
      <c r="AA68" s="112"/>
      <c r="AB68" s="112"/>
      <c r="AC68" s="112"/>
      <c r="AD68" s="112"/>
      <c r="AE68" s="112"/>
      <c r="AF68" s="112"/>
      <c r="AG68" s="112"/>
      <c r="AH68" s="112"/>
      <c r="AI68" s="113" t="s">
        <v>688</v>
      </c>
    </row>
    <row r="69" spans="1:35" x14ac:dyDescent="0.25">
      <c r="A69" s="113"/>
      <c r="B69" s="131"/>
      <c r="C69" s="112" t="s">
        <v>62</v>
      </c>
      <c r="D69" s="132">
        <v>43884</v>
      </c>
      <c r="E69" s="131">
        <v>2055</v>
      </c>
      <c r="F69" s="123"/>
      <c r="G69" s="112"/>
      <c r="H69" s="112"/>
      <c r="I69" s="112"/>
      <c r="J69" s="113" t="s">
        <v>311</v>
      </c>
      <c r="K69" s="113" t="s">
        <v>1649</v>
      </c>
      <c r="L69" s="133">
        <v>36076</v>
      </c>
      <c r="M69" s="134" t="s">
        <v>1724</v>
      </c>
      <c r="N69" s="113"/>
      <c r="P69" s="113"/>
      <c r="Q69" s="113"/>
      <c r="R69" s="113" t="s">
        <v>673</v>
      </c>
      <c r="S69" s="113">
        <v>22</v>
      </c>
      <c r="T69" s="113">
        <v>20</v>
      </c>
      <c r="U69" s="113">
        <v>19</v>
      </c>
      <c r="V69" s="113">
        <v>21</v>
      </c>
      <c r="W69" s="113">
        <v>30</v>
      </c>
      <c r="X69" s="112"/>
      <c r="Y69" s="112"/>
      <c r="AA69" s="112"/>
      <c r="AB69" s="112"/>
      <c r="AC69" s="112"/>
      <c r="AD69" s="112"/>
      <c r="AE69" s="112"/>
      <c r="AF69" s="112"/>
      <c r="AG69" s="112"/>
      <c r="AH69" s="112"/>
      <c r="AI69" s="113" t="s">
        <v>587</v>
      </c>
    </row>
    <row r="70" spans="1:35" x14ac:dyDescent="0.25">
      <c r="A70" s="113"/>
      <c r="B70" s="131"/>
      <c r="C70" s="112" t="s">
        <v>1669</v>
      </c>
      <c r="D70" s="132">
        <v>43885</v>
      </c>
      <c r="E70" s="131">
        <v>3854</v>
      </c>
      <c r="F70" s="123"/>
      <c r="G70" s="125"/>
      <c r="H70" s="125"/>
      <c r="I70" s="125"/>
      <c r="J70" s="113" t="s">
        <v>381</v>
      </c>
      <c r="K70" s="113" t="s">
        <v>1641</v>
      </c>
      <c r="L70" s="133">
        <v>36086</v>
      </c>
      <c r="M70" s="134" t="s">
        <v>1725</v>
      </c>
      <c r="N70" s="113"/>
      <c r="P70" s="113"/>
      <c r="Q70" s="113"/>
      <c r="R70" s="113" t="s">
        <v>213</v>
      </c>
      <c r="S70" s="113">
        <v>16</v>
      </c>
      <c r="T70" s="112">
        <v>22</v>
      </c>
      <c r="U70" s="112">
        <v>23</v>
      </c>
      <c r="V70" s="112">
        <v>25</v>
      </c>
      <c r="W70" s="112">
        <v>29</v>
      </c>
      <c r="X70" s="112"/>
      <c r="Y70" s="112"/>
      <c r="AA70" s="112"/>
      <c r="AB70" s="112"/>
      <c r="AC70" s="112"/>
      <c r="AD70" s="112"/>
      <c r="AE70" s="112"/>
      <c r="AF70" s="112"/>
      <c r="AG70" s="112"/>
      <c r="AH70" s="112"/>
      <c r="AI70" s="113" t="s">
        <v>412</v>
      </c>
    </row>
    <row r="71" spans="1:35" x14ac:dyDescent="0.25">
      <c r="A71" s="113"/>
      <c r="B71" s="131"/>
      <c r="C71" s="112" t="s">
        <v>20</v>
      </c>
      <c r="D71" s="132">
        <v>43886</v>
      </c>
      <c r="E71" s="131">
        <v>2276</v>
      </c>
      <c r="F71" s="123"/>
      <c r="G71" s="125"/>
      <c r="H71" s="125"/>
      <c r="I71" s="125"/>
      <c r="J71" s="113" t="s">
        <v>441</v>
      </c>
      <c r="K71" s="113" t="s">
        <v>635</v>
      </c>
      <c r="L71" s="133">
        <v>36102</v>
      </c>
      <c r="M71" s="134" t="s">
        <v>1726</v>
      </c>
      <c r="N71" s="113"/>
      <c r="P71" s="113"/>
      <c r="Q71" s="113"/>
      <c r="R71" s="113" t="s">
        <v>216</v>
      </c>
      <c r="S71" s="113">
        <v>22</v>
      </c>
      <c r="T71" s="112">
        <v>25</v>
      </c>
      <c r="U71" s="112">
        <v>25</v>
      </c>
      <c r="V71" s="112">
        <v>30</v>
      </c>
      <c r="W71" s="112">
        <v>29</v>
      </c>
      <c r="X71" s="112"/>
      <c r="Y71" s="112"/>
      <c r="AA71" s="112"/>
      <c r="AB71" s="112"/>
      <c r="AC71" s="112"/>
      <c r="AD71" s="112"/>
      <c r="AE71" s="112"/>
      <c r="AF71" s="112"/>
      <c r="AG71" s="112"/>
      <c r="AH71" s="112"/>
      <c r="AI71" s="113" t="s">
        <v>244</v>
      </c>
    </row>
    <row r="72" spans="1:35" x14ac:dyDescent="0.25">
      <c r="A72" s="113"/>
      <c r="B72" s="131"/>
      <c r="C72" s="112" t="s">
        <v>85</v>
      </c>
      <c r="D72" s="132">
        <v>43887</v>
      </c>
      <c r="E72" s="131">
        <v>4862</v>
      </c>
      <c r="F72" s="123"/>
      <c r="G72" s="112"/>
      <c r="H72" s="112"/>
      <c r="I72" s="112"/>
      <c r="J72" s="113" t="s">
        <v>443</v>
      </c>
      <c r="K72" s="113" t="s">
        <v>1644</v>
      </c>
      <c r="L72" s="133">
        <v>36104</v>
      </c>
      <c r="M72" s="134" t="s">
        <v>1727</v>
      </c>
      <c r="N72" s="113"/>
      <c r="P72" s="113"/>
      <c r="Q72" s="113"/>
      <c r="R72" s="113" t="s">
        <v>244</v>
      </c>
      <c r="S72" s="113">
        <v>20</v>
      </c>
      <c r="T72" s="112">
        <v>30</v>
      </c>
      <c r="U72" s="112">
        <v>31</v>
      </c>
      <c r="V72" s="112">
        <v>31</v>
      </c>
      <c r="W72" s="112">
        <v>29</v>
      </c>
      <c r="X72" s="112"/>
      <c r="Y72" s="112"/>
      <c r="AA72" s="112"/>
      <c r="AB72" s="112"/>
      <c r="AC72" s="112"/>
      <c r="AD72" s="112"/>
      <c r="AE72" s="112"/>
      <c r="AF72" s="112"/>
      <c r="AG72" s="112"/>
      <c r="AH72" s="112"/>
      <c r="AI72" s="113" t="s">
        <v>502</v>
      </c>
    </row>
    <row r="73" spans="1:35" x14ac:dyDescent="0.25">
      <c r="A73" s="113"/>
      <c r="B73" s="131"/>
      <c r="C73" s="112" t="s">
        <v>1710</v>
      </c>
      <c r="D73" s="132">
        <v>43888</v>
      </c>
      <c r="E73" s="131">
        <v>3393</v>
      </c>
      <c r="F73" s="123"/>
      <c r="G73" s="125"/>
      <c r="H73" s="125"/>
      <c r="I73" s="125"/>
      <c r="J73" s="113" t="s">
        <v>754</v>
      </c>
      <c r="K73" s="113" t="s">
        <v>1639</v>
      </c>
      <c r="L73" s="133">
        <v>36111</v>
      </c>
      <c r="M73" s="134" t="s">
        <v>1728</v>
      </c>
      <c r="N73" s="113"/>
      <c r="P73" s="113"/>
      <c r="Q73" s="113"/>
      <c r="R73" s="113" t="s">
        <v>710</v>
      </c>
      <c r="S73" s="113">
        <v>10</v>
      </c>
      <c r="T73" s="112">
        <v>21</v>
      </c>
      <c r="U73" s="112">
        <v>22</v>
      </c>
      <c r="V73" s="112">
        <v>22</v>
      </c>
      <c r="W73" s="112">
        <v>29</v>
      </c>
      <c r="X73" s="112"/>
      <c r="Y73" s="112"/>
      <c r="AA73" s="112"/>
      <c r="AB73" s="112"/>
      <c r="AC73" s="112"/>
      <c r="AD73" s="112"/>
      <c r="AE73" s="112"/>
      <c r="AF73" s="112"/>
      <c r="AG73" s="112"/>
      <c r="AH73" s="112"/>
      <c r="AI73" s="113" t="s">
        <v>710</v>
      </c>
    </row>
    <row r="74" spans="1:35" x14ac:dyDescent="0.25">
      <c r="A74" s="113"/>
      <c r="B74" s="131"/>
      <c r="C74" s="112" t="s">
        <v>1663</v>
      </c>
      <c r="D74" s="132">
        <v>43889</v>
      </c>
      <c r="E74" s="131">
        <v>4212</v>
      </c>
      <c r="F74" s="123"/>
      <c r="G74" s="125"/>
      <c r="H74" s="125"/>
      <c r="I74" s="125"/>
      <c r="J74" s="113" t="s">
        <v>636</v>
      </c>
      <c r="K74" s="113" t="s">
        <v>245</v>
      </c>
      <c r="L74" s="133">
        <v>36111</v>
      </c>
      <c r="M74" s="134" t="s">
        <v>1729</v>
      </c>
      <c r="N74" s="113"/>
      <c r="P74" s="113"/>
      <c r="Q74" s="113"/>
      <c r="R74" s="113" t="s">
        <v>739</v>
      </c>
      <c r="S74" s="113">
        <v>24</v>
      </c>
      <c r="T74" s="112">
        <v>16</v>
      </c>
      <c r="U74" s="112">
        <v>23</v>
      </c>
      <c r="V74" s="112">
        <v>21</v>
      </c>
      <c r="W74" s="112">
        <v>29</v>
      </c>
      <c r="X74" s="112"/>
      <c r="Y74" s="112"/>
      <c r="AA74" s="112"/>
      <c r="AB74" s="112"/>
      <c r="AC74" s="112"/>
      <c r="AD74" s="112"/>
      <c r="AE74" s="112"/>
      <c r="AF74" s="112"/>
      <c r="AG74" s="112"/>
      <c r="AH74" s="112"/>
      <c r="AI74" s="113" t="s">
        <v>238</v>
      </c>
    </row>
    <row r="75" spans="1:35" x14ac:dyDescent="0.25">
      <c r="A75" s="113"/>
      <c r="B75" s="131"/>
      <c r="C75" s="112" t="s">
        <v>85</v>
      </c>
      <c r="D75" s="132">
        <v>43889</v>
      </c>
      <c r="E75" s="131">
        <v>4110</v>
      </c>
      <c r="F75" s="123"/>
      <c r="G75" s="125"/>
      <c r="H75" s="125"/>
      <c r="I75" s="125"/>
      <c r="J75" s="113" t="s">
        <v>528</v>
      </c>
      <c r="K75" s="113" t="s">
        <v>1730</v>
      </c>
      <c r="L75" s="133">
        <v>36115</v>
      </c>
      <c r="M75" s="134" t="s">
        <v>1731</v>
      </c>
      <c r="N75" s="113"/>
      <c r="P75" s="113"/>
      <c r="Q75" s="113"/>
      <c r="R75" s="113" t="s">
        <v>630</v>
      </c>
      <c r="S75" s="113">
        <v>10</v>
      </c>
      <c r="T75" s="112">
        <v>10</v>
      </c>
      <c r="U75" s="112">
        <v>11</v>
      </c>
      <c r="V75" s="112">
        <v>18</v>
      </c>
      <c r="W75" s="112">
        <v>28</v>
      </c>
      <c r="X75" s="112"/>
      <c r="Y75" s="112"/>
      <c r="AA75" s="112"/>
      <c r="AB75" s="112"/>
      <c r="AC75" s="112"/>
      <c r="AD75" s="112"/>
      <c r="AE75" s="112"/>
      <c r="AF75" s="112"/>
      <c r="AG75" s="112"/>
      <c r="AH75" s="112"/>
      <c r="AI75" s="113" t="s">
        <v>781</v>
      </c>
    </row>
    <row r="76" spans="1:35" x14ac:dyDescent="0.25">
      <c r="A76" s="113"/>
      <c r="B76" s="131"/>
      <c r="C76" s="112" t="s">
        <v>87</v>
      </c>
      <c r="D76" s="115">
        <v>43890</v>
      </c>
      <c r="E76" s="131">
        <v>3055</v>
      </c>
      <c r="F76" s="123"/>
      <c r="G76" s="112"/>
      <c r="H76" s="112"/>
      <c r="I76" s="112"/>
      <c r="J76" s="113" t="s">
        <v>143</v>
      </c>
      <c r="K76" s="113" t="s">
        <v>1647</v>
      </c>
      <c r="L76" s="133">
        <v>36118</v>
      </c>
      <c r="M76" s="134" t="s">
        <v>1732</v>
      </c>
      <c r="N76" s="113"/>
      <c r="P76" s="113"/>
      <c r="Q76" s="113"/>
      <c r="R76" s="113" t="s">
        <v>774</v>
      </c>
      <c r="S76" s="113">
        <v>19</v>
      </c>
      <c r="T76" s="112">
        <v>11</v>
      </c>
      <c r="U76" s="112">
        <v>20</v>
      </c>
      <c r="V76" s="112">
        <v>27</v>
      </c>
      <c r="W76" s="112">
        <v>28</v>
      </c>
      <c r="X76" s="112"/>
      <c r="Y76" s="112"/>
      <c r="AA76" s="112"/>
      <c r="AB76" s="112"/>
      <c r="AC76" s="112"/>
      <c r="AD76" s="112"/>
      <c r="AE76" s="112"/>
      <c r="AF76" s="112"/>
      <c r="AG76" s="112"/>
      <c r="AH76" s="112"/>
      <c r="AI76" s="113" t="s">
        <v>739</v>
      </c>
    </row>
    <row r="77" spans="1:35" x14ac:dyDescent="0.25">
      <c r="A77" s="113"/>
      <c r="B77" s="131"/>
      <c r="C77" s="112" t="s">
        <v>1702</v>
      </c>
      <c r="D77" s="132">
        <v>43891</v>
      </c>
      <c r="E77" s="131">
        <v>2060</v>
      </c>
      <c r="F77" s="123"/>
      <c r="G77" s="125"/>
      <c r="H77" s="125"/>
      <c r="I77" s="125"/>
      <c r="J77" s="113" t="s">
        <v>147</v>
      </c>
      <c r="K77" s="113" t="s">
        <v>1686</v>
      </c>
      <c r="L77" s="133">
        <v>36118</v>
      </c>
      <c r="M77" s="134" t="s">
        <v>1733</v>
      </c>
      <c r="N77" s="113"/>
      <c r="P77" s="113"/>
      <c r="Q77" s="113"/>
      <c r="R77" s="113" t="s">
        <v>261</v>
      </c>
      <c r="S77" s="113">
        <v>14</v>
      </c>
      <c r="T77" s="112">
        <v>22</v>
      </c>
      <c r="U77" s="112">
        <v>20</v>
      </c>
      <c r="V77" s="112">
        <v>21</v>
      </c>
      <c r="W77" s="112">
        <v>27</v>
      </c>
      <c r="X77" s="112"/>
      <c r="Y77" s="112"/>
      <c r="AA77" s="112"/>
      <c r="AB77" s="112"/>
      <c r="AC77" s="112"/>
      <c r="AD77" s="112"/>
      <c r="AE77" s="112"/>
      <c r="AF77" s="112"/>
      <c r="AG77" s="112"/>
      <c r="AH77" s="112"/>
      <c r="AI77" s="113" t="s">
        <v>742</v>
      </c>
    </row>
    <row r="78" spans="1:35" x14ac:dyDescent="0.25">
      <c r="A78" s="113"/>
      <c r="B78" s="131"/>
      <c r="C78" s="112" t="s">
        <v>1651</v>
      </c>
      <c r="D78" s="132">
        <v>43892</v>
      </c>
      <c r="E78" s="131">
        <v>2798</v>
      </c>
      <c r="F78" s="123"/>
      <c r="G78" s="125"/>
      <c r="H78" s="125"/>
      <c r="I78" s="125"/>
      <c r="J78" s="113" t="s">
        <v>315</v>
      </c>
      <c r="K78" s="113" t="s">
        <v>1686</v>
      </c>
      <c r="L78" s="133">
        <v>36134</v>
      </c>
      <c r="M78" s="134" t="s">
        <v>1734</v>
      </c>
      <c r="N78" s="113"/>
      <c r="P78" s="113"/>
      <c r="Q78" s="113"/>
      <c r="R78" s="113" t="s">
        <v>322</v>
      </c>
      <c r="S78" s="113">
        <v>17</v>
      </c>
      <c r="T78" s="112">
        <v>10</v>
      </c>
      <c r="U78" s="112">
        <v>18</v>
      </c>
      <c r="V78" s="112">
        <v>28</v>
      </c>
      <c r="W78" s="112">
        <v>27</v>
      </c>
      <c r="X78" s="112"/>
      <c r="Y78" s="112"/>
      <c r="AA78" s="112"/>
      <c r="AB78" s="112"/>
      <c r="AC78" s="112"/>
      <c r="AD78" s="112"/>
      <c r="AE78" s="112"/>
      <c r="AF78" s="112"/>
      <c r="AG78" s="112"/>
      <c r="AH78" s="112"/>
      <c r="AI78" s="113" t="s">
        <v>577</v>
      </c>
    </row>
    <row r="79" spans="1:35" x14ac:dyDescent="0.25">
      <c r="A79" s="113"/>
      <c r="B79" s="131"/>
      <c r="C79" s="112" t="s">
        <v>38</v>
      </c>
      <c r="D79" s="132">
        <v>43893</v>
      </c>
      <c r="E79" s="131">
        <v>2160</v>
      </c>
      <c r="F79" s="123"/>
      <c r="G79" s="112"/>
      <c r="H79" s="112"/>
      <c r="I79" s="112"/>
      <c r="J79" s="113" t="s">
        <v>473</v>
      </c>
      <c r="K79" s="113" t="s">
        <v>1649</v>
      </c>
      <c r="L79" s="133">
        <v>36136</v>
      </c>
      <c r="M79" s="134" t="s">
        <v>1735</v>
      </c>
      <c r="N79" s="113"/>
      <c r="P79" s="113"/>
      <c r="Q79" s="113"/>
      <c r="R79" s="113" t="s">
        <v>446</v>
      </c>
      <c r="S79" s="113">
        <v>10</v>
      </c>
      <c r="T79" s="112">
        <v>18</v>
      </c>
      <c r="U79" s="112">
        <v>20</v>
      </c>
      <c r="V79" s="112">
        <v>29</v>
      </c>
      <c r="W79" s="112">
        <v>27</v>
      </c>
      <c r="X79" s="112"/>
      <c r="Y79" s="112"/>
      <c r="AA79" s="112"/>
      <c r="AB79" s="112"/>
      <c r="AC79" s="112"/>
      <c r="AD79" s="112"/>
      <c r="AE79" s="112"/>
      <c r="AF79" s="112"/>
      <c r="AG79" s="112"/>
      <c r="AH79" s="112"/>
      <c r="AI79" s="113" t="s">
        <v>307</v>
      </c>
    </row>
    <row r="80" spans="1:35" x14ac:dyDescent="0.25">
      <c r="A80" s="113"/>
      <c r="B80" s="131"/>
      <c r="C80" s="112" t="s">
        <v>32</v>
      </c>
      <c r="D80" s="132">
        <v>43893</v>
      </c>
      <c r="E80" s="131">
        <v>4452</v>
      </c>
      <c r="F80" s="123"/>
      <c r="G80" s="125"/>
      <c r="H80" s="125"/>
      <c r="I80" s="125"/>
      <c r="J80" s="113" t="s">
        <v>260</v>
      </c>
      <c r="K80" s="113" t="s">
        <v>1686</v>
      </c>
      <c r="L80" s="133">
        <v>36140</v>
      </c>
      <c r="M80" s="134" t="s">
        <v>1736</v>
      </c>
      <c r="N80" s="113"/>
      <c r="P80" s="113"/>
      <c r="Q80" s="113"/>
      <c r="R80" s="113" t="s">
        <v>629</v>
      </c>
      <c r="S80" s="113">
        <v>25</v>
      </c>
      <c r="T80" s="112">
        <v>13</v>
      </c>
      <c r="U80" s="112">
        <v>21</v>
      </c>
      <c r="V80" s="112">
        <v>19</v>
      </c>
      <c r="W80" s="112">
        <v>27</v>
      </c>
      <c r="X80" s="112"/>
      <c r="Y80" s="112"/>
      <c r="AA80" s="112"/>
      <c r="AB80" s="112"/>
      <c r="AC80" s="112"/>
      <c r="AD80" s="112"/>
      <c r="AE80" s="112"/>
      <c r="AF80" s="112"/>
      <c r="AG80" s="112"/>
      <c r="AH80" s="112"/>
      <c r="AI80" s="113" t="s">
        <v>579</v>
      </c>
    </row>
    <row r="81" spans="1:35" x14ac:dyDescent="0.25">
      <c r="A81" s="113"/>
      <c r="B81" s="131"/>
      <c r="C81" s="112" t="s">
        <v>16</v>
      </c>
      <c r="D81" s="132">
        <v>43894</v>
      </c>
      <c r="E81" s="131">
        <v>4279</v>
      </c>
      <c r="F81" s="123"/>
      <c r="G81" s="112"/>
      <c r="H81" s="112"/>
      <c r="I81" s="112"/>
      <c r="J81" s="113" t="s">
        <v>264</v>
      </c>
      <c r="K81" s="113" t="s">
        <v>1649</v>
      </c>
      <c r="L81" s="133">
        <v>36156</v>
      </c>
      <c r="M81" s="134" t="s">
        <v>1737</v>
      </c>
      <c r="N81" s="113"/>
      <c r="P81" s="113"/>
      <c r="Q81" s="113"/>
      <c r="R81" s="113" t="s">
        <v>460</v>
      </c>
      <c r="S81" s="113">
        <v>13</v>
      </c>
      <c r="T81" s="112">
        <v>9</v>
      </c>
      <c r="U81" s="112">
        <v>14</v>
      </c>
      <c r="V81" s="112">
        <v>20</v>
      </c>
      <c r="W81" s="112">
        <v>25</v>
      </c>
      <c r="X81" s="112"/>
      <c r="Y81" s="112"/>
      <c r="AA81" s="112"/>
      <c r="AB81" s="112"/>
      <c r="AC81" s="112"/>
      <c r="AD81" s="112"/>
      <c r="AE81" s="112"/>
      <c r="AF81" s="112"/>
      <c r="AG81" s="112"/>
      <c r="AH81" s="112"/>
      <c r="AI81" s="113" t="s">
        <v>182</v>
      </c>
    </row>
    <row r="82" spans="1:35" x14ac:dyDescent="0.25">
      <c r="A82" s="113"/>
      <c r="B82" s="131"/>
      <c r="C82" s="112" t="s">
        <v>47</v>
      </c>
      <c r="D82" s="132">
        <v>43895</v>
      </c>
      <c r="E82" s="131">
        <v>2663</v>
      </c>
      <c r="F82" s="123"/>
      <c r="G82" s="112"/>
      <c r="H82" s="112"/>
      <c r="I82" s="112"/>
      <c r="J82" s="113" t="s">
        <v>428</v>
      </c>
      <c r="K82" s="113" t="s">
        <v>1649</v>
      </c>
      <c r="L82" s="133">
        <v>36169</v>
      </c>
      <c r="M82" s="134" t="s">
        <v>1738</v>
      </c>
      <c r="N82" s="113"/>
      <c r="P82" s="113"/>
      <c r="Q82" s="113"/>
      <c r="R82" s="113" t="s">
        <v>780</v>
      </c>
      <c r="S82" s="113">
        <v>16</v>
      </c>
      <c r="T82" s="112">
        <v>13</v>
      </c>
      <c r="U82" s="112">
        <v>14</v>
      </c>
      <c r="V82" s="112">
        <v>16</v>
      </c>
      <c r="W82" s="112">
        <v>24</v>
      </c>
      <c r="X82" s="112"/>
      <c r="Y82" s="112"/>
      <c r="AA82" s="112"/>
      <c r="AB82" s="112"/>
      <c r="AC82" s="112"/>
      <c r="AD82" s="112"/>
      <c r="AE82" s="112"/>
      <c r="AF82" s="112"/>
      <c r="AG82" s="112"/>
      <c r="AH82" s="112"/>
      <c r="AI82" s="113" t="s">
        <v>282</v>
      </c>
    </row>
    <row r="83" spans="1:35" x14ac:dyDescent="0.25">
      <c r="A83" s="113"/>
      <c r="B83" s="131"/>
      <c r="C83" s="112" t="s">
        <v>85</v>
      </c>
      <c r="D83" s="132">
        <v>43896</v>
      </c>
      <c r="E83" s="131">
        <v>3445</v>
      </c>
      <c r="F83" s="123"/>
      <c r="G83" s="125"/>
      <c r="H83" s="125"/>
      <c r="I83" s="125"/>
      <c r="J83" s="113" t="s">
        <v>279</v>
      </c>
      <c r="K83" s="113" t="s">
        <v>1647</v>
      </c>
      <c r="L83" s="133">
        <v>36176</v>
      </c>
      <c r="M83" s="134" t="s">
        <v>1739</v>
      </c>
      <c r="N83" s="113"/>
      <c r="P83" s="113"/>
      <c r="Q83" s="113"/>
      <c r="R83" s="113" t="s">
        <v>338</v>
      </c>
      <c r="S83" s="113">
        <v>30</v>
      </c>
      <c r="T83" s="112">
        <v>12</v>
      </c>
      <c r="U83" s="112">
        <v>13</v>
      </c>
      <c r="V83" s="112">
        <v>21</v>
      </c>
      <c r="W83" s="112">
        <v>23</v>
      </c>
      <c r="X83" s="112"/>
      <c r="Y83" s="112"/>
      <c r="AA83" s="112"/>
      <c r="AB83" s="112"/>
      <c r="AC83" s="112"/>
      <c r="AD83" s="112"/>
      <c r="AE83" s="112"/>
      <c r="AF83" s="112"/>
      <c r="AG83" s="112"/>
      <c r="AH83" s="112"/>
      <c r="AI83" s="113" t="s">
        <v>322</v>
      </c>
    </row>
    <row r="84" spans="1:35" x14ac:dyDescent="0.25">
      <c r="A84" s="113"/>
      <c r="B84" s="131"/>
      <c r="C84" s="112" t="s">
        <v>60</v>
      </c>
      <c r="D84" s="132">
        <v>43896</v>
      </c>
      <c r="E84" s="131">
        <v>4997</v>
      </c>
      <c r="F84" s="123"/>
      <c r="G84" s="112"/>
      <c r="H84" s="112"/>
      <c r="I84" s="112"/>
      <c r="J84" s="113" t="s">
        <v>451</v>
      </c>
      <c r="K84" s="113" t="s">
        <v>709</v>
      </c>
      <c r="L84" s="133">
        <v>36179</v>
      </c>
      <c r="M84" s="134" t="s">
        <v>1740</v>
      </c>
      <c r="N84" s="113"/>
      <c r="P84" s="113"/>
      <c r="Q84" s="113"/>
      <c r="R84" s="113" t="s">
        <v>389</v>
      </c>
      <c r="S84" s="113">
        <v>28</v>
      </c>
      <c r="T84" s="112">
        <v>16</v>
      </c>
      <c r="U84" s="112">
        <v>17</v>
      </c>
      <c r="V84" s="112">
        <v>20</v>
      </c>
      <c r="W84" s="112">
        <v>23</v>
      </c>
      <c r="X84" s="112"/>
      <c r="Y84" s="112"/>
      <c r="AA84" s="112"/>
      <c r="AB84" s="112"/>
      <c r="AC84" s="112"/>
      <c r="AD84" s="112"/>
      <c r="AE84" s="112"/>
      <c r="AF84" s="112"/>
      <c r="AG84" s="112"/>
      <c r="AH84" s="112"/>
      <c r="AI84" s="113" t="s">
        <v>17</v>
      </c>
    </row>
    <row r="85" spans="1:35" x14ac:dyDescent="0.25">
      <c r="A85" s="113"/>
      <c r="B85" s="131"/>
      <c r="C85" s="112" t="s">
        <v>1702</v>
      </c>
      <c r="D85" s="132">
        <v>43896</v>
      </c>
      <c r="E85" s="131">
        <v>3426</v>
      </c>
      <c r="F85" s="123"/>
      <c r="G85" s="125"/>
      <c r="H85" s="125"/>
      <c r="I85" s="125"/>
      <c r="J85" s="113" t="s">
        <v>464</v>
      </c>
      <c r="K85" s="113" t="s">
        <v>635</v>
      </c>
      <c r="L85" s="133">
        <v>36183</v>
      </c>
      <c r="M85" s="134" t="s">
        <v>1741</v>
      </c>
      <c r="N85" s="113"/>
      <c r="P85" s="113"/>
      <c r="Q85" s="113"/>
      <c r="R85" s="113" t="s">
        <v>587</v>
      </c>
      <c r="S85" s="113">
        <v>21</v>
      </c>
      <c r="T85" s="112">
        <v>11</v>
      </c>
      <c r="U85" s="112">
        <v>10</v>
      </c>
      <c r="V85" s="112">
        <v>18</v>
      </c>
      <c r="W85" s="112">
        <v>23</v>
      </c>
      <c r="X85" s="112"/>
      <c r="Y85" s="112"/>
      <c r="AA85" s="112"/>
      <c r="AB85" s="112"/>
      <c r="AC85" s="112"/>
      <c r="AD85" s="112"/>
      <c r="AE85" s="112"/>
      <c r="AF85" s="112"/>
      <c r="AG85" s="112"/>
      <c r="AH85" s="112"/>
      <c r="AI85" s="113" t="s">
        <v>405</v>
      </c>
    </row>
    <row r="86" spans="1:35" x14ac:dyDescent="0.25">
      <c r="A86" s="113"/>
      <c r="B86" s="131"/>
      <c r="C86" s="112" t="s">
        <v>1722</v>
      </c>
      <c r="D86" s="132">
        <v>43898</v>
      </c>
      <c r="E86" s="131">
        <v>2338</v>
      </c>
      <c r="F86" s="123"/>
      <c r="G86" s="112"/>
      <c r="H86" s="112"/>
      <c r="I86" s="112"/>
      <c r="J86" s="113" t="s">
        <v>382</v>
      </c>
      <c r="K86" s="113" t="s">
        <v>1644</v>
      </c>
      <c r="L86" s="133">
        <v>36193</v>
      </c>
      <c r="M86" s="134" t="s">
        <v>1742</v>
      </c>
      <c r="N86" s="113"/>
      <c r="P86" s="113"/>
      <c r="Q86" s="113"/>
      <c r="R86" s="113" t="s">
        <v>556</v>
      </c>
      <c r="S86" s="113">
        <v>13</v>
      </c>
      <c r="T86" s="112">
        <v>17</v>
      </c>
      <c r="U86" s="112">
        <v>20</v>
      </c>
      <c r="V86" s="112">
        <v>24</v>
      </c>
      <c r="W86" s="112">
        <v>22</v>
      </c>
      <c r="X86" s="112"/>
      <c r="Y86" s="112"/>
      <c r="AA86" s="112"/>
      <c r="AB86" s="112"/>
      <c r="AC86" s="112"/>
      <c r="AD86" s="112"/>
      <c r="AE86" s="112"/>
      <c r="AF86" s="112"/>
      <c r="AG86" s="112"/>
      <c r="AH86" s="112"/>
      <c r="AI86" s="113" t="s">
        <v>366</v>
      </c>
    </row>
    <row r="87" spans="1:35" x14ac:dyDescent="0.25">
      <c r="A87" s="113"/>
      <c r="B87" s="131"/>
      <c r="C87" s="112" t="s">
        <v>38</v>
      </c>
      <c r="D87" s="132">
        <v>43900</v>
      </c>
      <c r="E87" s="131">
        <v>3326</v>
      </c>
      <c r="F87" s="123"/>
      <c r="G87" s="125"/>
      <c r="H87" s="125"/>
      <c r="I87" s="125"/>
      <c r="J87" s="113" t="s">
        <v>686</v>
      </c>
      <c r="K87" s="113" t="s">
        <v>1644</v>
      </c>
      <c r="L87" s="133">
        <v>36200</v>
      </c>
      <c r="M87" s="134" t="s">
        <v>1743</v>
      </c>
      <c r="N87" s="113"/>
      <c r="P87" s="113"/>
      <c r="Q87" s="113"/>
      <c r="R87" s="113" t="s">
        <v>119</v>
      </c>
      <c r="S87" s="113">
        <v>21</v>
      </c>
      <c r="T87" s="112">
        <v>19</v>
      </c>
      <c r="U87" s="112">
        <v>18</v>
      </c>
      <c r="V87" s="112">
        <v>16</v>
      </c>
      <c r="W87" s="112">
        <v>22</v>
      </c>
      <c r="X87" s="112"/>
      <c r="Y87" s="112"/>
      <c r="AA87" s="112"/>
      <c r="AB87" s="112"/>
      <c r="AC87" s="112"/>
      <c r="AD87" s="112"/>
      <c r="AE87" s="112"/>
      <c r="AF87" s="112"/>
      <c r="AG87" s="112"/>
      <c r="AH87" s="112"/>
      <c r="AI87" s="113" t="s">
        <v>446</v>
      </c>
    </row>
    <row r="88" spans="1:35" x14ac:dyDescent="0.25">
      <c r="A88" s="113"/>
      <c r="B88" s="131"/>
      <c r="C88" s="112" t="s">
        <v>1669</v>
      </c>
      <c r="D88" s="132">
        <v>43901</v>
      </c>
      <c r="E88" s="131">
        <v>3346</v>
      </c>
      <c r="F88" s="123"/>
      <c r="G88" s="125"/>
      <c r="H88" s="125"/>
      <c r="I88" s="125"/>
      <c r="J88" s="113" t="s">
        <v>450</v>
      </c>
      <c r="K88" s="113" t="s">
        <v>1676</v>
      </c>
      <c r="L88" s="133">
        <v>36207</v>
      </c>
      <c r="M88" s="134" t="s">
        <v>1744</v>
      </c>
      <c r="N88" s="113"/>
      <c r="P88" s="113"/>
      <c r="Q88" s="113"/>
      <c r="R88" s="113" t="s">
        <v>787</v>
      </c>
      <c r="S88" s="113">
        <v>20</v>
      </c>
      <c r="T88" s="113">
        <v>20</v>
      </c>
      <c r="U88" s="113">
        <v>19</v>
      </c>
      <c r="V88" s="113">
        <v>20</v>
      </c>
      <c r="W88" s="113">
        <v>20</v>
      </c>
      <c r="X88" s="112"/>
      <c r="Y88" s="112"/>
      <c r="AA88" s="112"/>
      <c r="AB88" s="112"/>
      <c r="AC88" s="112"/>
      <c r="AD88" s="112"/>
      <c r="AE88" s="112"/>
      <c r="AF88" s="112"/>
      <c r="AG88" s="112"/>
      <c r="AH88" s="112"/>
      <c r="AI88" s="113" t="s">
        <v>210</v>
      </c>
    </row>
    <row r="89" spans="1:35" x14ac:dyDescent="0.25">
      <c r="A89" s="113"/>
      <c r="B89" s="131"/>
      <c r="C89" s="112" t="s">
        <v>53</v>
      </c>
      <c r="D89" s="132">
        <v>43903</v>
      </c>
      <c r="E89" s="131">
        <v>4418</v>
      </c>
      <c r="F89" s="123"/>
      <c r="G89" s="112"/>
      <c r="H89" s="112"/>
      <c r="I89" s="112"/>
      <c r="J89" s="113" t="s">
        <v>758</v>
      </c>
      <c r="K89" s="113" t="s">
        <v>635</v>
      </c>
      <c r="L89" s="133">
        <v>36209</v>
      </c>
      <c r="M89" s="134" t="s">
        <v>1745</v>
      </c>
      <c r="N89" s="113"/>
      <c r="P89" s="113"/>
      <c r="Q89" s="113"/>
      <c r="R89" s="113" t="s">
        <v>184</v>
      </c>
      <c r="S89" s="113">
        <v>11</v>
      </c>
      <c r="T89" s="112">
        <v>20</v>
      </c>
      <c r="U89" s="112">
        <v>20</v>
      </c>
      <c r="V89" s="112">
        <v>21</v>
      </c>
      <c r="W89" s="112">
        <v>20</v>
      </c>
      <c r="X89" s="112"/>
      <c r="Y89" s="112"/>
      <c r="AA89" s="112"/>
      <c r="AB89" s="112"/>
      <c r="AC89" s="112"/>
      <c r="AD89" s="112"/>
      <c r="AE89" s="112"/>
      <c r="AF89" s="112"/>
      <c r="AG89" s="112"/>
      <c r="AH89" s="112"/>
      <c r="AI89" s="113" t="s">
        <v>629</v>
      </c>
    </row>
    <row r="90" spans="1:35" x14ac:dyDescent="0.25">
      <c r="A90" s="113"/>
      <c r="B90" s="131"/>
      <c r="C90" s="112" t="s">
        <v>2421</v>
      </c>
      <c r="D90" s="132">
        <v>43904</v>
      </c>
      <c r="E90" s="131">
        <v>2940</v>
      </c>
      <c r="F90" s="123"/>
      <c r="G90" s="125"/>
      <c r="H90" s="125"/>
      <c r="I90" s="125"/>
      <c r="J90" s="113" t="s">
        <v>491</v>
      </c>
      <c r="K90" s="113" t="s">
        <v>1746</v>
      </c>
      <c r="L90" s="133">
        <v>36211</v>
      </c>
      <c r="M90" s="134" t="s">
        <v>1747</v>
      </c>
      <c r="N90" s="113"/>
      <c r="P90" s="113"/>
      <c r="Q90" s="113"/>
      <c r="R90" s="113" t="s">
        <v>412</v>
      </c>
      <c r="S90" s="113">
        <v>15</v>
      </c>
      <c r="T90" s="112">
        <v>17</v>
      </c>
      <c r="U90" s="112">
        <v>18</v>
      </c>
      <c r="V90" s="112">
        <v>19</v>
      </c>
      <c r="W90" s="112">
        <v>20</v>
      </c>
      <c r="X90" s="112"/>
      <c r="Y90" s="112"/>
      <c r="AA90" s="112"/>
      <c r="AB90" s="112"/>
      <c r="AC90" s="112"/>
      <c r="AD90" s="112"/>
      <c r="AE90" s="112"/>
      <c r="AF90" s="112"/>
      <c r="AG90" s="112"/>
      <c r="AH90" s="112"/>
      <c r="AI90" s="113" t="s">
        <v>449</v>
      </c>
    </row>
    <row r="91" spans="1:35" x14ac:dyDescent="0.25">
      <c r="A91" s="113"/>
      <c r="B91" s="131"/>
      <c r="C91" s="112" t="s">
        <v>32</v>
      </c>
      <c r="D91" s="132">
        <v>43906</v>
      </c>
      <c r="E91" s="131">
        <v>2440</v>
      </c>
      <c r="F91" s="123"/>
      <c r="G91" s="125"/>
      <c r="H91" s="125"/>
      <c r="I91" s="125"/>
      <c r="J91" s="113" t="s">
        <v>513</v>
      </c>
      <c r="K91" s="113" t="s">
        <v>245</v>
      </c>
      <c r="L91" s="133">
        <v>36218</v>
      </c>
      <c r="M91" s="134" t="s">
        <v>1748</v>
      </c>
      <c r="N91" s="113"/>
      <c r="P91" s="113"/>
      <c r="Q91" s="113"/>
      <c r="R91" s="113" t="s">
        <v>636</v>
      </c>
      <c r="S91" s="113">
        <v>10</v>
      </c>
      <c r="T91" s="112">
        <v>16</v>
      </c>
      <c r="U91" s="112">
        <v>17</v>
      </c>
      <c r="V91" s="112">
        <v>15</v>
      </c>
      <c r="W91" s="112">
        <v>18</v>
      </c>
      <c r="X91" s="112"/>
      <c r="Y91" s="112"/>
      <c r="AA91" s="112"/>
      <c r="AB91" s="112"/>
      <c r="AC91" s="112"/>
      <c r="AD91" s="112"/>
      <c r="AE91" s="112"/>
      <c r="AF91" s="112"/>
      <c r="AG91" s="112"/>
      <c r="AH91" s="112"/>
      <c r="AI91" s="113" t="s">
        <v>381</v>
      </c>
    </row>
    <row r="92" spans="1:35" x14ac:dyDescent="0.25">
      <c r="A92" s="113"/>
      <c r="B92" s="131"/>
      <c r="C92" s="112" t="s">
        <v>85</v>
      </c>
      <c r="D92" s="132">
        <v>43907</v>
      </c>
      <c r="E92" s="131">
        <v>3142</v>
      </c>
      <c r="F92" s="123"/>
      <c r="G92" s="125"/>
      <c r="H92" s="125"/>
      <c r="I92" s="125"/>
      <c r="J92" s="113" t="s">
        <v>462</v>
      </c>
      <c r="K92" s="113" t="s">
        <v>245</v>
      </c>
      <c r="L92" s="133">
        <v>36219</v>
      </c>
      <c r="M92" s="134" t="s">
        <v>1749</v>
      </c>
      <c r="N92" s="113"/>
      <c r="P92" s="113"/>
      <c r="Q92" s="113"/>
      <c r="R92" s="113" t="s">
        <v>644</v>
      </c>
      <c r="S92" s="113">
        <v>22</v>
      </c>
      <c r="T92" s="112">
        <v>17</v>
      </c>
      <c r="U92" s="112">
        <v>15</v>
      </c>
      <c r="V92" s="112">
        <v>15</v>
      </c>
      <c r="W92" s="112">
        <v>17</v>
      </c>
      <c r="X92" s="112"/>
      <c r="Y92" s="112"/>
      <c r="AA92" s="112"/>
      <c r="AB92" s="112"/>
      <c r="AC92" s="112"/>
      <c r="AD92" s="112"/>
      <c r="AE92" s="112"/>
      <c r="AF92" s="112"/>
      <c r="AG92" s="112"/>
      <c r="AH92" s="112"/>
      <c r="AI92" s="113" t="s">
        <v>363</v>
      </c>
    </row>
    <row r="93" spans="1:35" x14ac:dyDescent="0.25">
      <c r="A93" s="113"/>
      <c r="B93" s="131"/>
      <c r="C93" s="112" t="s">
        <v>89</v>
      </c>
      <c r="D93" s="132">
        <v>43908</v>
      </c>
      <c r="E93" s="131">
        <v>2254</v>
      </c>
      <c r="F93" s="123"/>
      <c r="G93" s="125"/>
      <c r="H93" s="125"/>
      <c r="I93" s="125"/>
      <c r="J93" s="113" t="s">
        <v>72</v>
      </c>
      <c r="K93" s="113" t="s">
        <v>1730</v>
      </c>
      <c r="L93" s="133">
        <v>36239</v>
      </c>
      <c r="M93" s="134" t="s">
        <v>1750</v>
      </c>
      <c r="N93" s="113"/>
      <c r="P93" s="113"/>
      <c r="Q93" s="113"/>
      <c r="R93" s="113" t="s">
        <v>401</v>
      </c>
      <c r="S93" s="113">
        <v>23</v>
      </c>
      <c r="T93" s="112">
        <v>13</v>
      </c>
      <c r="U93" s="112">
        <v>12</v>
      </c>
      <c r="V93" s="112">
        <v>11</v>
      </c>
      <c r="W93" s="112">
        <v>13</v>
      </c>
      <c r="X93" s="112"/>
      <c r="Y93" s="112"/>
      <c r="AA93" s="112"/>
      <c r="AB93" s="112"/>
      <c r="AC93" s="112"/>
      <c r="AD93" s="112"/>
      <c r="AE93" s="112"/>
      <c r="AF93" s="112"/>
      <c r="AG93" s="112"/>
      <c r="AH93" s="112"/>
      <c r="AI93" s="113" t="s">
        <v>295</v>
      </c>
    </row>
    <row r="94" spans="1:35" x14ac:dyDescent="0.25">
      <c r="A94" s="113"/>
      <c r="B94" s="131"/>
      <c r="C94" s="112" t="s">
        <v>1751</v>
      </c>
      <c r="D94" s="132">
        <v>43908</v>
      </c>
      <c r="E94" s="131">
        <v>5095</v>
      </c>
      <c r="F94" s="123"/>
      <c r="G94" s="125"/>
      <c r="H94" s="125"/>
      <c r="I94" s="125"/>
      <c r="J94" s="113" t="s">
        <v>689</v>
      </c>
      <c r="K94" s="113" t="s">
        <v>1647</v>
      </c>
      <c r="L94" s="133">
        <v>36244</v>
      </c>
      <c r="M94" s="134" t="s">
        <v>1752</v>
      </c>
      <c r="N94" s="113"/>
      <c r="P94" s="113"/>
      <c r="Q94" s="113"/>
      <c r="R94" s="113" t="s">
        <v>297</v>
      </c>
      <c r="S94" s="113">
        <v>12</v>
      </c>
      <c r="T94" s="112">
        <v>13</v>
      </c>
      <c r="U94" s="112">
        <v>10</v>
      </c>
      <c r="V94" s="112">
        <v>7</v>
      </c>
      <c r="W94" s="112">
        <v>10</v>
      </c>
      <c r="X94" s="112"/>
      <c r="Y94" s="112"/>
      <c r="AA94" s="112"/>
      <c r="AB94" s="112"/>
      <c r="AC94" s="112"/>
      <c r="AD94" s="112"/>
      <c r="AE94" s="112"/>
      <c r="AF94" s="112"/>
      <c r="AG94" s="112"/>
      <c r="AH94" s="112"/>
      <c r="AI94" s="113" t="s">
        <v>523</v>
      </c>
    </row>
    <row r="95" spans="1:35" x14ac:dyDescent="0.25">
      <c r="A95" s="113"/>
      <c r="B95" s="131"/>
      <c r="C95" s="112" t="s">
        <v>1722</v>
      </c>
      <c r="D95" s="132">
        <v>43909</v>
      </c>
      <c r="E95" s="131">
        <v>3644</v>
      </c>
      <c r="F95" s="123"/>
      <c r="G95" s="125"/>
      <c r="H95" s="125"/>
      <c r="I95" s="125"/>
      <c r="J95" s="113" t="s">
        <v>705</v>
      </c>
      <c r="K95" s="113" t="s">
        <v>245</v>
      </c>
      <c r="L95" s="133">
        <v>36249</v>
      </c>
      <c r="M95" s="134" t="s">
        <v>1753</v>
      </c>
      <c r="N95" s="113"/>
      <c r="P95" s="113"/>
      <c r="Q95" s="113"/>
      <c r="R95" s="113"/>
      <c r="S95" s="112"/>
      <c r="T95" s="112"/>
      <c r="U95" s="112"/>
      <c r="V95" s="112"/>
      <c r="W95" s="112"/>
      <c r="X95" s="112"/>
      <c r="Y95" s="112"/>
      <c r="AA95" s="112"/>
      <c r="AB95" s="112"/>
      <c r="AC95" s="112"/>
      <c r="AD95" s="112"/>
      <c r="AE95" s="112"/>
      <c r="AF95" s="112"/>
      <c r="AG95" s="112"/>
      <c r="AH95" s="112"/>
      <c r="AI95" s="112"/>
    </row>
    <row r="96" spans="1:35" x14ac:dyDescent="0.25">
      <c r="A96" s="113"/>
      <c r="B96" s="131"/>
      <c r="C96" s="112" t="s">
        <v>32</v>
      </c>
      <c r="D96" s="132">
        <v>43909</v>
      </c>
      <c r="E96" s="131">
        <v>4684</v>
      </c>
      <c r="F96" s="123"/>
      <c r="G96" s="112"/>
      <c r="H96" s="112"/>
      <c r="I96" s="112"/>
      <c r="J96" s="113" t="s">
        <v>144</v>
      </c>
      <c r="K96" s="113" t="s">
        <v>1644</v>
      </c>
      <c r="L96" s="133">
        <v>36263</v>
      </c>
      <c r="M96" s="134" t="s">
        <v>1754</v>
      </c>
      <c r="N96" s="113"/>
      <c r="P96" s="113"/>
      <c r="Q96" s="113"/>
      <c r="R96" s="113"/>
      <c r="S96" s="112"/>
      <c r="T96" s="112"/>
      <c r="U96" s="112"/>
      <c r="V96" s="112"/>
      <c r="W96" s="112"/>
      <c r="X96" s="112"/>
      <c r="Y96" s="112"/>
      <c r="AA96" s="112"/>
      <c r="AB96" s="112"/>
      <c r="AC96" s="112"/>
      <c r="AD96" s="112"/>
      <c r="AE96" s="112"/>
      <c r="AF96" s="112"/>
      <c r="AG96" s="112"/>
      <c r="AH96" s="112"/>
      <c r="AI96" s="112"/>
    </row>
    <row r="97" spans="1:35" x14ac:dyDescent="0.25">
      <c r="A97" s="113"/>
      <c r="B97" s="131"/>
      <c r="C97" s="112" t="s">
        <v>83</v>
      </c>
      <c r="D97" s="132">
        <v>43911</v>
      </c>
      <c r="E97" s="131">
        <v>4050</v>
      </c>
      <c r="F97" s="123"/>
      <c r="G97" s="125"/>
      <c r="H97" s="125"/>
      <c r="I97" s="125"/>
      <c r="J97" s="113" t="s">
        <v>659</v>
      </c>
      <c r="K97" s="113" t="s">
        <v>245</v>
      </c>
      <c r="L97" s="133">
        <v>36272</v>
      </c>
      <c r="M97" s="134" t="s">
        <v>1755</v>
      </c>
      <c r="N97" s="113"/>
      <c r="P97" s="113"/>
      <c r="Q97" s="113"/>
      <c r="R97" s="113"/>
      <c r="S97" s="112"/>
      <c r="T97" s="112"/>
      <c r="U97" s="112"/>
      <c r="V97" s="112"/>
      <c r="W97" s="112"/>
      <c r="X97" s="112"/>
      <c r="Y97" s="112"/>
      <c r="AA97" s="112"/>
      <c r="AB97" s="112"/>
      <c r="AC97" s="112"/>
      <c r="AD97" s="112"/>
      <c r="AE97" s="112"/>
      <c r="AF97" s="112"/>
      <c r="AG97" s="112"/>
      <c r="AH97" s="112"/>
      <c r="AI97" s="112"/>
    </row>
    <row r="98" spans="1:35" x14ac:dyDescent="0.25">
      <c r="A98" s="113"/>
      <c r="B98" s="131"/>
      <c r="C98" s="112" t="s">
        <v>1702</v>
      </c>
      <c r="D98" s="132">
        <v>43912</v>
      </c>
      <c r="E98" s="131">
        <v>3307</v>
      </c>
      <c r="F98" s="123"/>
      <c r="G98" s="112"/>
      <c r="H98" s="112"/>
      <c r="I98" s="112"/>
      <c r="J98" s="113" t="s">
        <v>247</v>
      </c>
      <c r="K98" s="113" t="s">
        <v>1647</v>
      </c>
      <c r="L98" s="133">
        <v>36284</v>
      </c>
      <c r="M98" s="134" t="s">
        <v>1756</v>
      </c>
      <c r="N98" s="113"/>
      <c r="P98" s="113"/>
      <c r="Q98" s="113"/>
      <c r="R98" s="112"/>
      <c r="S98" s="112"/>
      <c r="T98" s="112"/>
      <c r="U98" s="112"/>
      <c r="V98" s="112"/>
      <c r="W98" s="112"/>
      <c r="X98" s="112"/>
      <c r="Y98" s="112"/>
      <c r="AA98" s="112"/>
      <c r="AB98" s="112"/>
      <c r="AC98" s="112"/>
      <c r="AD98" s="112"/>
      <c r="AE98" s="112"/>
      <c r="AF98" s="112"/>
      <c r="AG98" s="112"/>
      <c r="AH98" s="112"/>
      <c r="AI98" s="112"/>
    </row>
    <row r="99" spans="1:35" x14ac:dyDescent="0.25">
      <c r="A99" s="113"/>
      <c r="B99" s="131"/>
      <c r="C99" s="112" t="s">
        <v>2422</v>
      </c>
      <c r="D99" s="132">
        <v>43913</v>
      </c>
      <c r="E99" s="131">
        <v>3701</v>
      </c>
      <c r="F99" s="123"/>
      <c r="G99" s="112"/>
      <c r="H99" s="112"/>
      <c r="I99" s="112"/>
      <c r="J99" s="113" t="s">
        <v>91</v>
      </c>
      <c r="K99" s="113" t="s">
        <v>709</v>
      </c>
      <c r="L99" s="133">
        <v>36287</v>
      </c>
      <c r="M99" s="134" t="s">
        <v>1757</v>
      </c>
      <c r="N99" s="113"/>
      <c r="P99" s="113"/>
      <c r="Q99" s="113"/>
      <c r="R99" s="112"/>
      <c r="S99" s="112"/>
      <c r="T99" s="112"/>
      <c r="U99" s="112"/>
      <c r="V99" s="112"/>
      <c r="W99" s="112"/>
      <c r="X99" s="112"/>
      <c r="Y99" s="112"/>
      <c r="AA99" s="112"/>
      <c r="AB99" s="112"/>
      <c r="AC99" s="112"/>
      <c r="AD99" s="112"/>
      <c r="AE99" s="112"/>
      <c r="AF99" s="112"/>
      <c r="AG99" s="112"/>
      <c r="AH99" s="112"/>
      <c r="AI99" s="112"/>
    </row>
    <row r="100" spans="1:35" x14ac:dyDescent="0.25">
      <c r="A100" s="113"/>
      <c r="B100" s="131"/>
      <c r="C100" s="112" t="s">
        <v>73</v>
      </c>
      <c r="D100" s="132">
        <v>43913</v>
      </c>
      <c r="E100" s="131">
        <v>4446</v>
      </c>
      <c r="F100" s="123"/>
      <c r="G100" s="125"/>
      <c r="H100" s="125"/>
      <c r="I100" s="125"/>
      <c r="J100" s="113" t="s">
        <v>469</v>
      </c>
      <c r="K100" s="113" t="s">
        <v>709</v>
      </c>
      <c r="L100" s="133">
        <v>36304</v>
      </c>
      <c r="M100" s="134" t="s">
        <v>1758</v>
      </c>
      <c r="N100" s="113"/>
      <c r="P100" s="113"/>
      <c r="Q100" s="113"/>
      <c r="R100" s="112"/>
      <c r="S100" s="112"/>
      <c r="T100" s="112"/>
      <c r="U100" s="112"/>
      <c r="V100" s="112"/>
      <c r="W100" s="112"/>
      <c r="X100" s="112"/>
      <c r="Y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</row>
    <row r="101" spans="1:35" x14ac:dyDescent="0.25">
      <c r="A101" s="113"/>
      <c r="B101" s="131"/>
      <c r="C101" s="112" t="s">
        <v>1663</v>
      </c>
      <c r="D101" s="132">
        <v>43915</v>
      </c>
      <c r="E101" s="131">
        <v>5068</v>
      </c>
      <c r="F101" s="123"/>
      <c r="G101" s="125"/>
      <c r="H101" s="125"/>
      <c r="I101" s="125"/>
      <c r="J101" s="113" t="s">
        <v>258</v>
      </c>
      <c r="K101" s="113" t="s">
        <v>1686</v>
      </c>
      <c r="L101" s="133">
        <v>36309</v>
      </c>
      <c r="M101" s="134" t="s">
        <v>1759</v>
      </c>
      <c r="N101" s="113"/>
      <c r="P101" s="113"/>
      <c r="Q101" s="113"/>
      <c r="R101" s="112"/>
      <c r="S101" s="112"/>
      <c r="T101" s="112"/>
      <c r="U101" s="112"/>
      <c r="V101" s="112"/>
      <c r="W101" s="112"/>
      <c r="X101" s="112"/>
      <c r="Y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</row>
    <row r="102" spans="1:35" x14ac:dyDescent="0.25">
      <c r="A102" s="113"/>
      <c r="B102" s="131"/>
      <c r="C102" s="112" t="s">
        <v>73</v>
      </c>
      <c r="D102" s="132">
        <v>43915</v>
      </c>
      <c r="E102" s="131">
        <v>2879</v>
      </c>
      <c r="F102" s="123"/>
      <c r="G102" s="112"/>
      <c r="H102" s="112"/>
      <c r="I102" s="112"/>
      <c r="J102" s="113" t="s">
        <v>714</v>
      </c>
      <c r="K102" s="113" t="s">
        <v>245</v>
      </c>
      <c r="L102" s="133">
        <v>36317</v>
      </c>
      <c r="M102" s="134" t="s">
        <v>1760</v>
      </c>
      <c r="N102" s="113"/>
      <c r="P102" s="113"/>
      <c r="Q102" s="113"/>
      <c r="R102" s="112"/>
      <c r="S102" s="112"/>
      <c r="T102" s="112"/>
      <c r="U102" s="112"/>
      <c r="V102" s="112"/>
      <c r="W102" s="112"/>
      <c r="X102" s="112"/>
      <c r="Y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</row>
    <row r="103" spans="1:35" x14ac:dyDescent="0.25">
      <c r="A103" s="113"/>
      <c r="B103" s="131"/>
      <c r="C103" s="112" t="s">
        <v>2421</v>
      </c>
      <c r="D103" s="132">
        <v>43916</v>
      </c>
      <c r="E103" s="131">
        <v>3559</v>
      </c>
      <c r="F103" s="123"/>
      <c r="G103" s="125"/>
      <c r="H103" s="125"/>
      <c r="I103" s="125"/>
      <c r="J103" s="113" t="s">
        <v>600</v>
      </c>
      <c r="K103" s="113" t="s">
        <v>709</v>
      </c>
      <c r="L103" s="133">
        <v>36318</v>
      </c>
      <c r="M103" s="134" t="s">
        <v>1761</v>
      </c>
      <c r="N103" s="113"/>
      <c r="P103" s="113"/>
      <c r="Q103" s="113"/>
      <c r="R103" s="112"/>
      <c r="S103" s="112"/>
      <c r="T103" s="112"/>
      <c r="U103" s="112"/>
      <c r="V103" s="112"/>
      <c r="W103" s="112"/>
      <c r="X103" s="112"/>
      <c r="Y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</row>
    <row r="104" spans="1:35" x14ac:dyDescent="0.25">
      <c r="A104" s="113"/>
      <c r="B104" s="131"/>
      <c r="C104" s="112" t="s">
        <v>47</v>
      </c>
      <c r="D104" s="132">
        <v>43916</v>
      </c>
      <c r="E104" s="131">
        <v>5358</v>
      </c>
      <c r="F104" s="123"/>
      <c r="G104" s="125"/>
      <c r="H104" s="125"/>
      <c r="I104" s="125"/>
      <c r="J104" s="113" t="s">
        <v>684</v>
      </c>
      <c r="K104" s="113" t="s">
        <v>1639</v>
      </c>
      <c r="L104" s="133">
        <v>36321</v>
      </c>
      <c r="M104" s="134" t="s">
        <v>1762</v>
      </c>
      <c r="N104" s="113"/>
      <c r="P104" s="113"/>
      <c r="Q104" s="113"/>
      <c r="R104" s="112"/>
      <c r="S104" s="112"/>
      <c r="T104" s="112"/>
      <c r="U104" s="112"/>
      <c r="V104" s="112"/>
      <c r="W104" s="112"/>
      <c r="X104" s="112"/>
      <c r="Y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</row>
    <row r="105" spans="1:35" x14ac:dyDescent="0.25">
      <c r="A105" s="113"/>
      <c r="B105" s="131"/>
      <c r="C105" s="112" t="s">
        <v>38</v>
      </c>
      <c r="D105" s="132">
        <v>43917</v>
      </c>
      <c r="E105" s="131">
        <v>4612</v>
      </c>
      <c r="F105" s="123"/>
      <c r="G105" s="112"/>
      <c r="H105" s="112"/>
      <c r="I105" s="112"/>
      <c r="J105" s="113" t="s">
        <v>552</v>
      </c>
      <c r="K105" s="113" t="s">
        <v>1691</v>
      </c>
      <c r="L105" s="133">
        <v>36329</v>
      </c>
      <c r="M105" s="134" t="s">
        <v>1763</v>
      </c>
      <c r="N105" s="113"/>
      <c r="P105" s="113"/>
      <c r="Q105" s="113"/>
      <c r="R105" s="112"/>
      <c r="S105" s="112"/>
      <c r="T105" s="112"/>
      <c r="U105" s="112"/>
      <c r="V105" s="112"/>
      <c r="W105" s="112"/>
      <c r="X105" s="112"/>
      <c r="Y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</row>
    <row r="106" spans="1:35" x14ac:dyDescent="0.25">
      <c r="A106" s="113"/>
      <c r="B106" s="131"/>
      <c r="C106" s="112" t="s">
        <v>1651</v>
      </c>
      <c r="D106" s="132">
        <v>43918</v>
      </c>
      <c r="E106" s="131">
        <v>5574</v>
      </c>
      <c r="F106" s="123"/>
      <c r="G106" s="112"/>
      <c r="H106" s="112"/>
      <c r="I106" s="112"/>
      <c r="J106" s="113" t="s">
        <v>738</v>
      </c>
      <c r="K106" s="113" t="s">
        <v>398</v>
      </c>
      <c r="L106" s="133">
        <v>36330</v>
      </c>
      <c r="M106" s="134" t="s">
        <v>1764</v>
      </c>
      <c r="N106" s="113"/>
      <c r="P106" s="113"/>
      <c r="Q106" s="113"/>
      <c r="R106" s="112"/>
      <c r="S106" s="112"/>
      <c r="T106" s="112"/>
      <c r="U106" s="112"/>
      <c r="V106" s="112"/>
      <c r="W106" s="112"/>
      <c r="X106" s="112"/>
      <c r="Y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</row>
    <row r="107" spans="1:35" x14ac:dyDescent="0.25">
      <c r="A107" s="113"/>
      <c r="B107" s="131"/>
      <c r="C107" s="112" t="s">
        <v>53</v>
      </c>
      <c r="D107" s="132">
        <v>43918</v>
      </c>
      <c r="E107" s="131">
        <v>3167</v>
      </c>
      <c r="F107" s="123"/>
      <c r="G107" s="125"/>
      <c r="H107" s="125"/>
      <c r="I107" s="125"/>
      <c r="J107" s="113" t="s">
        <v>204</v>
      </c>
      <c r="K107" s="113" t="s">
        <v>13</v>
      </c>
      <c r="L107" s="133">
        <v>36344</v>
      </c>
      <c r="M107" s="134" t="s">
        <v>1765</v>
      </c>
      <c r="N107" s="113"/>
      <c r="P107" s="113"/>
      <c r="Q107" s="113"/>
      <c r="R107" s="112"/>
      <c r="S107" s="112"/>
      <c r="T107" s="112"/>
      <c r="U107" s="112"/>
      <c r="V107" s="112"/>
      <c r="W107" s="112"/>
      <c r="X107" s="112"/>
      <c r="Y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</row>
    <row r="108" spans="1:35" x14ac:dyDescent="0.25">
      <c r="A108" s="113"/>
      <c r="B108" s="131"/>
      <c r="C108" s="112" t="s">
        <v>1663</v>
      </c>
      <c r="D108" s="132">
        <v>43919</v>
      </c>
      <c r="E108" s="131">
        <v>4997</v>
      </c>
      <c r="F108" s="123"/>
      <c r="G108" s="125"/>
      <c r="H108" s="125"/>
      <c r="I108" s="125"/>
      <c r="J108" s="113" t="s">
        <v>565</v>
      </c>
      <c r="K108" s="113" t="s">
        <v>635</v>
      </c>
      <c r="L108" s="133">
        <v>36350</v>
      </c>
      <c r="M108" s="134" t="s">
        <v>1766</v>
      </c>
      <c r="N108" s="113"/>
      <c r="P108" s="113"/>
      <c r="Q108" s="113"/>
      <c r="R108" s="112"/>
      <c r="S108" s="112"/>
      <c r="T108" s="112"/>
      <c r="U108" s="112"/>
      <c r="V108" s="112"/>
      <c r="W108" s="112"/>
      <c r="X108" s="112"/>
      <c r="Y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</row>
    <row r="109" spans="1:35" x14ac:dyDescent="0.25">
      <c r="A109" s="113"/>
      <c r="B109" s="131"/>
      <c r="C109" s="112" t="s">
        <v>44</v>
      </c>
      <c r="D109" s="132">
        <v>43920</v>
      </c>
      <c r="E109" s="131">
        <v>2363</v>
      </c>
      <c r="F109" s="123"/>
      <c r="G109" s="125"/>
      <c r="H109" s="125"/>
      <c r="I109" s="125"/>
      <c r="J109" s="113" t="s">
        <v>519</v>
      </c>
      <c r="K109" s="113" t="s">
        <v>1676</v>
      </c>
      <c r="L109" s="133">
        <v>36370</v>
      </c>
      <c r="M109" s="134" t="s">
        <v>1767</v>
      </c>
      <c r="N109" s="113"/>
      <c r="P109" s="113"/>
      <c r="Q109" s="113"/>
      <c r="R109" s="112"/>
      <c r="S109" s="112"/>
      <c r="T109" s="112"/>
      <c r="U109" s="112"/>
      <c r="V109" s="112"/>
      <c r="W109" s="112"/>
      <c r="X109" s="112"/>
      <c r="Y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</row>
    <row r="110" spans="1:35" x14ac:dyDescent="0.25">
      <c r="A110" s="113"/>
      <c r="B110" s="131"/>
      <c r="C110" s="112" t="s">
        <v>16</v>
      </c>
      <c r="D110" s="132">
        <v>43922</v>
      </c>
      <c r="E110" s="131">
        <v>2747</v>
      </c>
      <c r="F110" s="123"/>
      <c r="G110" s="112"/>
      <c r="H110" s="112"/>
      <c r="I110" s="112"/>
      <c r="J110" s="113" t="s">
        <v>388</v>
      </c>
      <c r="K110" s="113" t="s">
        <v>1686</v>
      </c>
      <c r="L110" s="133">
        <v>36376</v>
      </c>
      <c r="M110" s="134" t="s">
        <v>1768</v>
      </c>
      <c r="N110" s="113"/>
      <c r="P110" s="113"/>
      <c r="Q110" s="113"/>
      <c r="R110" s="112"/>
      <c r="S110" s="112"/>
      <c r="T110" s="112"/>
      <c r="U110" s="112"/>
      <c r="V110" s="112"/>
      <c r="W110" s="112"/>
      <c r="X110" s="112"/>
      <c r="Y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</row>
    <row r="111" spans="1:35" x14ac:dyDescent="0.25">
      <c r="A111" s="113"/>
      <c r="B111" s="131"/>
      <c r="C111" s="112" t="s">
        <v>1722</v>
      </c>
      <c r="D111" s="132">
        <v>43922</v>
      </c>
      <c r="E111" s="131">
        <v>3284</v>
      </c>
      <c r="F111" s="123"/>
      <c r="G111" s="125"/>
      <c r="H111" s="125"/>
      <c r="I111" s="125"/>
      <c r="J111" s="113" t="s">
        <v>176</v>
      </c>
      <c r="K111" s="113" t="s">
        <v>1686</v>
      </c>
      <c r="L111" s="133">
        <v>36379</v>
      </c>
      <c r="M111" s="134" t="s">
        <v>1769</v>
      </c>
      <c r="N111" s="113"/>
      <c r="P111" s="113"/>
      <c r="Q111" s="113"/>
      <c r="R111" s="112"/>
      <c r="S111" s="112"/>
      <c r="T111" s="112"/>
      <c r="U111" s="112"/>
      <c r="V111" s="112"/>
      <c r="W111" s="112"/>
      <c r="X111" s="112"/>
      <c r="Y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</row>
    <row r="112" spans="1:35" x14ac:dyDescent="0.25">
      <c r="A112" s="113"/>
      <c r="B112" s="131"/>
      <c r="C112" s="112" t="s">
        <v>1751</v>
      </c>
      <c r="D112" s="132">
        <v>43922</v>
      </c>
      <c r="E112" s="131">
        <v>4285</v>
      </c>
      <c r="F112" s="123"/>
      <c r="G112" s="125"/>
      <c r="H112" s="125"/>
      <c r="I112" s="125"/>
      <c r="J112" s="113" t="s">
        <v>1616</v>
      </c>
      <c r="K112" s="113" t="s">
        <v>635</v>
      </c>
      <c r="L112" s="133">
        <v>36388</v>
      </c>
      <c r="M112" s="134" t="s">
        <v>1770</v>
      </c>
      <c r="N112" s="113"/>
      <c r="P112" s="113"/>
      <c r="Q112" s="113"/>
      <c r="R112" s="112"/>
      <c r="S112" s="112"/>
      <c r="T112" s="112"/>
      <c r="U112" s="112"/>
      <c r="V112" s="112"/>
      <c r="W112" s="112"/>
      <c r="X112" s="112"/>
      <c r="Y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</row>
    <row r="113" spans="1:35" x14ac:dyDescent="0.25">
      <c r="A113" s="113"/>
      <c r="B113" s="131"/>
      <c r="C113" s="112" t="s">
        <v>32</v>
      </c>
      <c r="D113" s="132">
        <v>43923</v>
      </c>
      <c r="E113" s="131">
        <v>2474</v>
      </c>
      <c r="F113" s="123"/>
      <c r="G113" s="125"/>
      <c r="H113" s="125"/>
      <c r="I113" s="125"/>
      <c r="J113" s="113" t="s">
        <v>227</v>
      </c>
      <c r="K113" s="113" t="s">
        <v>1647</v>
      </c>
      <c r="L113" s="133">
        <v>36393</v>
      </c>
      <c r="M113" s="134" t="s">
        <v>1771</v>
      </c>
      <c r="N113" s="113"/>
      <c r="R113" s="112"/>
      <c r="S113" s="112"/>
      <c r="T113" s="112"/>
      <c r="U113" s="112"/>
      <c r="V113" s="112"/>
      <c r="W113" s="112"/>
      <c r="X113" s="112"/>
      <c r="Y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</row>
    <row r="114" spans="1:35" x14ac:dyDescent="0.25">
      <c r="A114" s="113"/>
      <c r="B114" s="131"/>
      <c r="C114" s="112" t="s">
        <v>1751</v>
      </c>
      <c r="D114" s="115">
        <v>43923</v>
      </c>
      <c r="E114" s="131">
        <v>5303</v>
      </c>
      <c r="F114" s="123"/>
      <c r="G114" s="112"/>
      <c r="H114" s="112"/>
      <c r="I114" s="112"/>
      <c r="J114" s="113" t="s">
        <v>615</v>
      </c>
      <c r="K114" s="113" t="s">
        <v>1730</v>
      </c>
      <c r="L114" s="133">
        <v>36402</v>
      </c>
      <c r="M114" s="134" t="s">
        <v>1772</v>
      </c>
      <c r="N114" s="113"/>
      <c r="R114" s="112"/>
      <c r="S114" s="112"/>
      <c r="T114" s="112"/>
      <c r="U114" s="112"/>
      <c r="V114" s="112"/>
      <c r="W114" s="112"/>
      <c r="X114" s="112"/>
      <c r="Y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</row>
    <row r="115" spans="1:35" x14ac:dyDescent="0.25">
      <c r="A115" s="113"/>
      <c r="B115" s="131"/>
      <c r="C115" s="112" t="s">
        <v>44</v>
      </c>
      <c r="D115" s="132">
        <v>43924</v>
      </c>
      <c r="E115" s="131">
        <v>2633</v>
      </c>
      <c r="F115" s="123"/>
      <c r="G115" s="125"/>
      <c r="H115" s="125"/>
      <c r="I115" s="125"/>
      <c r="J115" s="113" t="s">
        <v>554</v>
      </c>
      <c r="K115" s="113" t="s">
        <v>635</v>
      </c>
      <c r="L115" s="133">
        <v>36412</v>
      </c>
      <c r="M115" s="134" t="s">
        <v>1773</v>
      </c>
      <c r="N115" s="113"/>
      <c r="R115" s="112"/>
      <c r="S115" s="112"/>
      <c r="T115" s="112"/>
      <c r="U115" s="112"/>
      <c r="V115" s="112"/>
      <c r="W115" s="112"/>
      <c r="X115" s="112"/>
      <c r="Y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</row>
    <row r="116" spans="1:35" x14ac:dyDescent="0.25">
      <c r="A116" s="113"/>
      <c r="B116" s="131"/>
      <c r="C116" s="112" t="s">
        <v>62</v>
      </c>
      <c r="D116" s="132">
        <v>43924</v>
      </c>
      <c r="E116" s="131">
        <v>2447</v>
      </c>
      <c r="F116" s="123"/>
      <c r="G116" s="112"/>
      <c r="H116" s="112"/>
      <c r="I116" s="112"/>
      <c r="J116" s="113" t="s">
        <v>654</v>
      </c>
      <c r="K116" s="113" t="s">
        <v>709</v>
      </c>
      <c r="L116" s="133">
        <v>36419</v>
      </c>
      <c r="M116" s="134" t="s">
        <v>1774</v>
      </c>
      <c r="N116" s="113"/>
      <c r="R116" s="112"/>
      <c r="S116" s="112"/>
      <c r="T116" s="112"/>
      <c r="U116" s="112"/>
      <c r="V116" s="112"/>
      <c r="W116" s="112"/>
      <c r="X116" s="112"/>
      <c r="Y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</row>
    <row r="117" spans="1:35" x14ac:dyDescent="0.25">
      <c r="A117" s="113"/>
      <c r="B117" s="131"/>
      <c r="C117" s="112" t="s">
        <v>2421</v>
      </c>
      <c r="D117" s="132">
        <v>43925</v>
      </c>
      <c r="E117" s="131">
        <v>3230</v>
      </c>
      <c r="F117" s="123"/>
      <c r="G117" s="125"/>
      <c r="H117" s="125"/>
      <c r="I117" s="125"/>
      <c r="J117" s="113" t="s">
        <v>256</v>
      </c>
      <c r="K117" s="113" t="s">
        <v>1676</v>
      </c>
      <c r="L117" s="133">
        <v>36421</v>
      </c>
      <c r="M117" s="134" t="s">
        <v>1775</v>
      </c>
      <c r="N117" s="113"/>
      <c r="R117" s="112"/>
      <c r="S117" s="112"/>
      <c r="T117" s="112"/>
      <c r="U117" s="112"/>
      <c r="V117" s="112"/>
      <c r="W117" s="112"/>
      <c r="X117" s="112"/>
      <c r="Y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</row>
    <row r="118" spans="1:35" x14ac:dyDescent="0.25">
      <c r="A118" s="113"/>
      <c r="B118" s="131"/>
      <c r="C118" s="112" t="s">
        <v>62</v>
      </c>
      <c r="D118" s="132">
        <v>43925</v>
      </c>
      <c r="E118" s="131">
        <v>4306</v>
      </c>
      <c r="F118" s="123"/>
      <c r="G118" s="125"/>
      <c r="H118" s="125"/>
      <c r="I118" s="125"/>
      <c r="J118" s="113" t="s">
        <v>569</v>
      </c>
      <c r="K118" s="113" t="s">
        <v>1686</v>
      </c>
      <c r="L118" s="133">
        <v>36426</v>
      </c>
      <c r="M118" s="134" t="s">
        <v>1776</v>
      </c>
      <c r="N118" s="113"/>
      <c r="R118" s="112"/>
      <c r="S118" s="112"/>
      <c r="T118" s="112"/>
      <c r="U118" s="112"/>
      <c r="V118" s="112"/>
      <c r="W118" s="112"/>
      <c r="X118" s="112"/>
      <c r="Y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</row>
    <row r="119" spans="1:35" x14ac:dyDescent="0.25">
      <c r="A119" s="113"/>
      <c r="B119" s="131"/>
      <c r="C119" s="112" t="s">
        <v>1722</v>
      </c>
      <c r="D119" s="132">
        <v>43925</v>
      </c>
      <c r="E119" s="131">
        <v>3440</v>
      </c>
      <c r="F119" s="123"/>
      <c r="G119" s="125"/>
      <c r="H119" s="125"/>
      <c r="I119" s="125"/>
      <c r="J119" s="113" t="s">
        <v>261</v>
      </c>
      <c r="K119" s="113" t="s">
        <v>1676</v>
      </c>
      <c r="L119" s="133">
        <v>36447</v>
      </c>
      <c r="M119" s="134" t="s">
        <v>1777</v>
      </c>
      <c r="N119" s="113"/>
      <c r="R119" s="112"/>
      <c r="S119" s="112"/>
      <c r="T119" s="112"/>
      <c r="U119" s="112"/>
      <c r="V119" s="112"/>
      <c r="W119" s="112"/>
      <c r="X119" s="112"/>
      <c r="Y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</row>
    <row r="120" spans="1:35" x14ac:dyDescent="0.25">
      <c r="A120" s="113"/>
      <c r="B120" s="131"/>
      <c r="C120" s="112" t="s">
        <v>1778</v>
      </c>
      <c r="D120" s="132">
        <v>43926</v>
      </c>
      <c r="E120" s="131">
        <v>5106</v>
      </c>
      <c r="F120" s="123"/>
      <c r="G120" s="112"/>
      <c r="H120" s="112"/>
      <c r="I120" s="112"/>
      <c r="J120" s="113" t="s">
        <v>163</v>
      </c>
      <c r="K120" s="113" t="s">
        <v>1649</v>
      </c>
      <c r="L120" s="133">
        <v>36447</v>
      </c>
      <c r="M120" s="134" t="s">
        <v>1779</v>
      </c>
      <c r="N120" s="113"/>
      <c r="R120" s="112"/>
      <c r="S120" s="112"/>
      <c r="T120" s="112"/>
      <c r="U120" s="112"/>
      <c r="V120" s="112"/>
      <c r="W120" s="112"/>
      <c r="X120" s="112"/>
      <c r="Y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</row>
    <row r="121" spans="1:35" x14ac:dyDescent="0.25">
      <c r="A121" s="113"/>
      <c r="B121" s="131"/>
      <c r="C121" s="112" t="s">
        <v>1720</v>
      </c>
      <c r="D121" s="132">
        <v>43929</v>
      </c>
      <c r="E121" s="131">
        <v>4139</v>
      </c>
      <c r="F121" s="123"/>
      <c r="G121" s="112"/>
      <c r="H121" s="112"/>
      <c r="I121" s="112"/>
      <c r="J121" s="113" t="s">
        <v>606</v>
      </c>
      <c r="K121" s="113" t="s">
        <v>709</v>
      </c>
      <c r="L121" s="133">
        <v>36455</v>
      </c>
      <c r="M121" s="134" t="s">
        <v>1780</v>
      </c>
      <c r="N121" s="113"/>
      <c r="R121" s="112"/>
      <c r="S121" s="112"/>
      <c r="T121" s="112"/>
      <c r="U121" s="112"/>
      <c r="V121" s="112"/>
      <c r="W121" s="112"/>
      <c r="X121" s="112"/>
      <c r="Y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</row>
    <row r="122" spans="1:35" x14ac:dyDescent="0.25">
      <c r="A122" s="113"/>
      <c r="B122" s="131"/>
      <c r="C122" s="112" t="s">
        <v>1778</v>
      </c>
      <c r="D122" s="132">
        <v>43929</v>
      </c>
      <c r="E122" s="131">
        <v>2476</v>
      </c>
      <c r="F122" s="123"/>
      <c r="G122" s="125"/>
      <c r="H122" s="125"/>
      <c r="I122" s="125"/>
      <c r="J122" s="113" t="s">
        <v>563</v>
      </c>
      <c r="K122" s="113" t="s">
        <v>709</v>
      </c>
      <c r="L122" s="133">
        <v>36472</v>
      </c>
      <c r="M122" s="134" t="s">
        <v>1781</v>
      </c>
      <c r="N122" s="113"/>
      <c r="R122" s="112"/>
      <c r="S122" s="112"/>
      <c r="T122" s="112"/>
      <c r="U122" s="112"/>
      <c r="V122" s="112"/>
      <c r="W122" s="112"/>
      <c r="X122" s="112"/>
      <c r="Y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</row>
    <row r="123" spans="1:35" x14ac:dyDescent="0.25">
      <c r="A123" s="113"/>
      <c r="B123" s="131"/>
      <c r="C123" s="112" t="s">
        <v>38</v>
      </c>
      <c r="D123" s="132">
        <v>43930</v>
      </c>
      <c r="E123" s="131">
        <v>3580</v>
      </c>
      <c r="F123" s="123"/>
      <c r="G123" s="125"/>
      <c r="H123" s="125"/>
      <c r="I123" s="125"/>
      <c r="J123" s="113" t="s">
        <v>662</v>
      </c>
      <c r="K123" s="113" t="s">
        <v>709</v>
      </c>
      <c r="L123" s="133">
        <v>36475</v>
      </c>
      <c r="M123" s="134" t="s">
        <v>1782</v>
      </c>
      <c r="N123" s="113"/>
      <c r="R123" s="112"/>
      <c r="S123" s="112"/>
      <c r="T123" s="112"/>
      <c r="U123" s="112"/>
      <c r="V123" s="112"/>
      <c r="W123" s="112"/>
      <c r="X123" s="112"/>
      <c r="Y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</row>
    <row r="124" spans="1:35" x14ac:dyDescent="0.25">
      <c r="A124" s="113"/>
      <c r="B124" s="131"/>
      <c r="C124" s="112" t="s">
        <v>53</v>
      </c>
      <c r="D124" s="132">
        <v>43930</v>
      </c>
      <c r="E124" s="131">
        <v>3103</v>
      </c>
      <c r="F124" s="123"/>
      <c r="G124" s="125"/>
      <c r="H124" s="125"/>
      <c r="I124" s="125"/>
      <c r="J124" s="113" t="s">
        <v>159</v>
      </c>
      <c r="K124" s="113" t="s">
        <v>709</v>
      </c>
      <c r="L124" s="133">
        <v>36476</v>
      </c>
      <c r="M124" s="134" t="s">
        <v>1783</v>
      </c>
      <c r="N124" s="113"/>
      <c r="R124" s="112"/>
      <c r="S124" s="112"/>
      <c r="T124" s="112"/>
      <c r="U124" s="112"/>
      <c r="V124" s="112"/>
      <c r="W124" s="112"/>
      <c r="X124" s="112"/>
      <c r="Y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</row>
    <row r="125" spans="1:35" x14ac:dyDescent="0.25">
      <c r="A125" s="113"/>
      <c r="B125" s="131"/>
      <c r="C125" s="112" t="s">
        <v>1778</v>
      </c>
      <c r="D125" s="132">
        <v>43930</v>
      </c>
      <c r="E125" s="131">
        <v>4263</v>
      </c>
      <c r="F125" s="123"/>
      <c r="G125" s="112"/>
      <c r="H125" s="112"/>
      <c r="I125" s="112"/>
      <c r="J125" s="113" t="s">
        <v>540</v>
      </c>
      <c r="K125" s="113" t="s">
        <v>245</v>
      </c>
      <c r="L125" s="133">
        <v>36477</v>
      </c>
      <c r="M125" s="134" t="s">
        <v>1784</v>
      </c>
      <c r="N125" s="113"/>
      <c r="R125" s="112"/>
      <c r="S125" s="112"/>
      <c r="T125" s="112"/>
      <c r="U125" s="112"/>
      <c r="V125" s="112"/>
      <c r="W125" s="112"/>
      <c r="X125" s="112"/>
      <c r="Y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</row>
    <row r="126" spans="1:35" x14ac:dyDescent="0.25">
      <c r="A126" s="113"/>
      <c r="B126" s="131"/>
      <c r="C126" s="112" t="s">
        <v>58</v>
      </c>
      <c r="D126" s="132">
        <v>43932</v>
      </c>
      <c r="E126" s="131">
        <v>5445</v>
      </c>
      <c r="F126" s="123"/>
      <c r="G126" s="112"/>
      <c r="H126" s="112"/>
      <c r="I126" s="112"/>
      <c r="J126" s="113" t="s">
        <v>534</v>
      </c>
      <c r="K126" s="113" t="s">
        <v>1647</v>
      </c>
      <c r="L126" s="133">
        <v>36479</v>
      </c>
      <c r="M126" s="134" t="s">
        <v>1785</v>
      </c>
      <c r="N126" s="113"/>
      <c r="R126" s="112"/>
      <c r="S126" s="112"/>
      <c r="T126" s="112"/>
      <c r="U126" s="112"/>
      <c r="V126" s="112"/>
      <c r="W126" s="112"/>
      <c r="X126" s="112"/>
      <c r="Y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</row>
    <row r="127" spans="1:35" x14ac:dyDescent="0.25">
      <c r="A127" s="113"/>
      <c r="B127" s="131"/>
      <c r="C127" s="112" t="s">
        <v>58</v>
      </c>
      <c r="D127" s="132">
        <v>43932</v>
      </c>
      <c r="E127" s="131">
        <v>4764</v>
      </c>
      <c r="F127" s="123"/>
      <c r="G127" s="125"/>
      <c r="H127" s="125"/>
      <c r="I127" s="125"/>
      <c r="J127" s="113" t="s">
        <v>509</v>
      </c>
      <c r="K127" s="113" t="s">
        <v>245</v>
      </c>
      <c r="L127" s="133">
        <v>36491</v>
      </c>
      <c r="M127" s="134" t="s">
        <v>1786</v>
      </c>
      <c r="N127" s="113"/>
      <c r="R127" s="112"/>
      <c r="S127" s="112"/>
      <c r="T127" s="112"/>
      <c r="U127" s="112"/>
      <c r="V127" s="112"/>
      <c r="W127" s="112"/>
      <c r="X127" s="112"/>
      <c r="Y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</row>
    <row r="128" spans="1:35" x14ac:dyDescent="0.25">
      <c r="A128" s="113"/>
      <c r="B128" s="131"/>
      <c r="C128" s="112" t="s">
        <v>16</v>
      </c>
      <c r="D128" s="132">
        <v>43933</v>
      </c>
      <c r="E128" s="131">
        <v>5395</v>
      </c>
      <c r="F128" s="123"/>
      <c r="G128" s="112"/>
      <c r="H128" s="112"/>
      <c r="I128" s="112"/>
      <c r="J128" s="113" t="s">
        <v>670</v>
      </c>
      <c r="K128" s="113" t="s">
        <v>1639</v>
      </c>
      <c r="L128" s="133">
        <v>36492</v>
      </c>
      <c r="M128" s="134" t="s">
        <v>1787</v>
      </c>
      <c r="N128" s="113"/>
      <c r="R128" s="112"/>
      <c r="S128" s="112"/>
      <c r="T128" s="112"/>
      <c r="U128" s="112"/>
      <c r="V128" s="112"/>
      <c r="W128" s="112"/>
      <c r="X128" s="112"/>
      <c r="Y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</row>
    <row r="129" spans="1:35" x14ac:dyDescent="0.25">
      <c r="A129" s="113"/>
      <c r="B129" s="131"/>
      <c r="C129" s="112" t="s">
        <v>87</v>
      </c>
      <c r="D129" s="132">
        <v>43933</v>
      </c>
      <c r="E129" s="131">
        <v>3702</v>
      </c>
      <c r="F129" s="123"/>
      <c r="G129" s="125"/>
      <c r="H129" s="125"/>
      <c r="I129" s="125"/>
      <c r="J129" s="113" t="s">
        <v>431</v>
      </c>
      <c r="K129" s="113" t="s">
        <v>810</v>
      </c>
      <c r="L129" s="133">
        <v>36501</v>
      </c>
      <c r="M129" s="134" t="s">
        <v>1788</v>
      </c>
      <c r="N129" s="113"/>
      <c r="R129" s="112"/>
      <c r="S129" s="112"/>
      <c r="T129" s="112"/>
      <c r="U129" s="112"/>
      <c r="V129" s="112"/>
      <c r="W129" s="112"/>
      <c r="X129" s="112"/>
      <c r="Y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</row>
    <row r="130" spans="1:35" x14ac:dyDescent="0.25">
      <c r="A130" s="113"/>
      <c r="B130" s="131"/>
      <c r="C130" s="112" t="s">
        <v>47</v>
      </c>
      <c r="D130" s="132">
        <v>43935</v>
      </c>
      <c r="E130" s="131">
        <v>4842</v>
      </c>
      <c r="F130" s="123"/>
      <c r="G130" s="112"/>
      <c r="H130" s="112"/>
      <c r="I130" s="112"/>
      <c r="J130" s="113" t="s">
        <v>752</v>
      </c>
      <c r="K130" s="113" t="s">
        <v>709</v>
      </c>
      <c r="L130" s="133">
        <v>36503</v>
      </c>
      <c r="M130" s="134" t="s">
        <v>1789</v>
      </c>
      <c r="N130" s="113"/>
      <c r="R130" s="112"/>
      <c r="S130" s="112"/>
      <c r="T130" s="112"/>
      <c r="U130" s="112"/>
      <c r="V130" s="112"/>
      <c r="W130" s="112"/>
      <c r="X130" s="112"/>
      <c r="Y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</row>
    <row r="131" spans="1:35" x14ac:dyDescent="0.25">
      <c r="A131" s="113"/>
      <c r="B131" s="131"/>
      <c r="C131" s="112" t="s">
        <v>1720</v>
      </c>
      <c r="D131" s="132">
        <v>43935</v>
      </c>
      <c r="E131" s="131">
        <v>4440</v>
      </c>
      <c r="F131" s="123"/>
      <c r="G131" s="112"/>
      <c r="H131" s="112"/>
      <c r="I131" s="112"/>
      <c r="J131" s="113" t="s">
        <v>737</v>
      </c>
      <c r="K131" s="113" t="s">
        <v>635</v>
      </c>
      <c r="L131" s="133">
        <v>36508</v>
      </c>
      <c r="M131" s="134" t="s">
        <v>1790</v>
      </c>
      <c r="N131" s="113"/>
      <c r="R131" s="112"/>
      <c r="S131" s="112"/>
      <c r="T131" s="112"/>
      <c r="U131" s="112"/>
      <c r="V131" s="112"/>
      <c r="W131" s="112"/>
      <c r="X131" s="112"/>
      <c r="Y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</row>
    <row r="132" spans="1:35" x14ac:dyDescent="0.25">
      <c r="A132" s="113"/>
      <c r="B132" s="131"/>
      <c r="C132" s="112" t="s">
        <v>89</v>
      </c>
      <c r="D132" s="132">
        <v>43936</v>
      </c>
      <c r="E132" s="131">
        <v>4788</v>
      </c>
      <c r="F132" s="123"/>
      <c r="G132" s="125"/>
      <c r="H132" s="125"/>
      <c r="I132" s="125"/>
      <c r="J132" s="113" t="s">
        <v>648</v>
      </c>
      <c r="K132" s="113" t="s">
        <v>635</v>
      </c>
      <c r="L132" s="133">
        <v>36519</v>
      </c>
      <c r="M132" s="134" t="s">
        <v>1791</v>
      </c>
      <c r="N132" s="113"/>
      <c r="R132" s="112"/>
      <c r="S132" s="112"/>
      <c r="T132" s="112"/>
      <c r="U132" s="112"/>
      <c r="V132" s="112"/>
      <c r="W132" s="112"/>
      <c r="X132" s="112"/>
      <c r="Y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</row>
    <row r="133" spans="1:35" x14ac:dyDescent="0.25">
      <c r="A133" s="113"/>
      <c r="B133" s="131"/>
      <c r="C133" s="112" t="s">
        <v>85</v>
      </c>
      <c r="D133" s="132">
        <v>43938</v>
      </c>
      <c r="E133" s="131">
        <v>4431</v>
      </c>
      <c r="F133" s="123"/>
      <c r="G133" s="125"/>
      <c r="H133" s="125"/>
      <c r="I133" s="125"/>
      <c r="J133" s="113" t="s">
        <v>421</v>
      </c>
      <c r="K133" s="113" t="s">
        <v>635</v>
      </c>
      <c r="L133" s="133">
        <v>36526</v>
      </c>
      <c r="M133" s="134" t="s">
        <v>1792</v>
      </c>
      <c r="N133" s="113"/>
      <c r="R133" s="112"/>
      <c r="S133" s="112"/>
      <c r="T133" s="112"/>
      <c r="U133" s="112"/>
      <c r="V133" s="112"/>
      <c r="W133" s="112"/>
      <c r="X133" s="112"/>
      <c r="Y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</row>
    <row r="134" spans="1:35" x14ac:dyDescent="0.25">
      <c r="A134" s="113"/>
      <c r="B134" s="131"/>
      <c r="C134" s="112" t="s">
        <v>1710</v>
      </c>
      <c r="D134" s="132">
        <v>43938</v>
      </c>
      <c r="E134" s="131">
        <v>3730</v>
      </c>
      <c r="F134" s="123"/>
      <c r="G134" s="125"/>
      <c r="H134" s="125"/>
      <c r="I134" s="125"/>
      <c r="J134" s="113" t="s">
        <v>740</v>
      </c>
      <c r="K134" s="113" t="s">
        <v>245</v>
      </c>
      <c r="L134" s="133">
        <v>36529</v>
      </c>
      <c r="M134" s="134" t="s">
        <v>1793</v>
      </c>
      <c r="N134" s="113"/>
      <c r="R134" s="112"/>
      <c r="S134" s="112"/>
      <c r="T134" s="112"/>
      <c r="U134" s="112"/>
      <c r="V134" s="112"/>
      <c r="W134" s="112"/>
      <c r="X134" s="112"/>
      <c r="Y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</row>
    <row r="135" spans="1:35" x14ac:dyDescent="0.25">
      <c r="A135" s="113"/>
      <c r="B135" s="131"/>
      <c r="C135" s="112" t="s">
        <v>1663</v>
      </c>
      <c r="D135" s="132">
        <v>43938</v>
      </c>
      <c r="E135" s="131">
        <v>3287</v>
      </c>
      <c r="F135" s="123"/>
      <c r="G135" s="125"/>
      <c r="H135" s="125"/>
      <c r="I135" s="125"/>
      <c r="J135" s="113" t="s">
        <v>242</v>
      </c>
      <c r="K135" s="113" t="s">
        <v>1644</v>
      </c>
      <c r="L135" s="133">
        <v>36532</v>
      </c>
      <c r="M135" s="134" t="s">
        <v>1794</v>
      </c>
      <c r="N135" s="113"/>
      <c r="R135" s="112"/>
      <c r="S135" s="112"/>
      <c r="T135" s="112"/>
      <c r="U135" s="112"/>
      <c r="V135" s="112"/>
      <c r="W135" s="112"/>
      <c r="X135" s="112"/>
      <c r="Y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</row>
    <row r="136" spans="1:35" x14ac:dyDescent="0.25">
      <c r="A136" s="113"/>
      <c r="B136" s="131"/>
      <c r="C136" s="112" t="s">
        <v>58</v>
      </c>
      <c r="D136" s="132">
        <v>43938</v>
      </c>
      <c r="E136" s="131">
        <v>5812</v>
      </c>
      <c r="F136" s="123"/>
      <c r="G136" s="125"/>
      <c r="H136" s="125"/>
      <c r="I136" s="125"/>
      <c r="J136" s="113" t="s">
        <v>771</v>
      </c>
      <c r="K136" s="113" t="s">
        <v>709</v>
      </c>
      <c r="L136" s="133">
        <v>36540</v>
      </c>
      <c r="M136" s="134" t="s">
        <v>1795</v>
      </c>
      <c r="N136" s="113"/>
      <c r="R136" s="112"/>
      <c r="S136" s="112"/>
      <c r="T136" s="112"/>
      <c r="U136" s="112"/>
      <c r="V136" s="112"/>
      <c r="W136" s="112"/>
      <c r="X136" s="112"/>
      <c r="Y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</row>
    <row r="137" spans="1:35" x14ac:dyDescent="0.25">
      <c r="A137" s="113"/>
      <c r="B137" s="131"/>
      <c r="C137" s="112" t="s">
        <v>44</v>
      </c>
      <c r="D137" s="132">
        <v>43939</v>
      </c>
      <c r="E137" s="131">
        <v>3430</v>
      </c>
      <c r="F137" s="123"/>
      <c r="G137" s="125"/>
      <c r="H137" s="125"/>
      <c r="I137" s="125"/>
      <c r="J137" s="113" t="s">
        <v>371</v>
      </c>
      <c r="K137" s="113" t="s">
        <v>245</v>
      </c>
      <c r="L137" s="133">
        <v>36551</v>
      </c>
      <c r="M137" s="134" t="s">
        <v>1796</v>
      </c>
      <c r="N137" s="113"/>
      <c r="R137" s="112"/>
      <c r="S137" s="112"/>
      <c r="T137" s="112"/>
      <c r="U137" s="112"/>
      <c r="V137" s="112"/>
      <c r="W137" s="112"/>
      <c r="X137" s="112"/>
      <c r="Y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</row>
    <row r="138" spans="1:35" x14ac:dyDescent="0.25">
      <c r="A138" s="113"/>
      <c r="B138" s="131"/>
      <c r="C138" s="112" t="s">
        <v>89</v>
      </c>
      <c r="D138" s="132">
        <v>43939</v>
      </c>
      <c r="E138" s="131">
        <v>4549</v>
      </c>
      <c r="F138" s="123"/>
      <c r="G138" s="112"/>
      <c r="H138" s="112"/>
      <c r="I138" s="112"/>
      <c r="J138" s="113" t="s">
        <v>483</v>
      </c>
      <c r="K138" s="113" t="s">
        <v>1644</v>
      </c>
      <c r="L138" s="133">
        <v>36552</v>
      </c>
      <c r="M138" s="134" t="s">
        <v>1797</v>
      </c>
      <c r="N138" s="113"/>
      <c r="R138" s="112"/>
      <c r="S138" s="112"/>
      <c r="T138" s="112"/>
      <c r="U138" s="112"/>
      <c r="V138" s="112"/>
      <c r="W138" s="112"/>
      <c r="X138" s="112"/>
      <c r="Y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</row>
    <row r="139" spans="1:35" x14ac:dyDescent="0.25">
      <c r="A139" s="113"/>
      <c r="B139" s="131"/>
      <c r="C139" s="112" t="s">
        <v>38</v>
      </c>
      <c r="D139" s="132">
        <v>43944</v>
      </c>
      <c r="E139" s="131">
        <v>3022</v>
      </c>
      <c r="F139" s="123"/>
      <c r="G139" s="112"/>
      <c r="H139" s="112"/>
      <c r="I139" s="112"/>
      <c r="J139" s="113" t="s">
        <v>500</v>
      </c>
      <c r="K139" s="113" t="s">
        <v>1649</v>
      </c>
      <c r="L139" s="133">
        <v>36559</v>
      </c>
      <c r="M139" s="134" t="s">
        <v>1798</v>
      </c>
      <c r="N139" s="113"/>
      <c r="R139" s="112"/>
      <c r="S139" s="112"/>
      <c r="T139" s="112"/>
      <c r="U139" s="112"/>
      <c r="V139" s="112"/>
      <c r="W139" s="112"/>
      <c r="X139" s="112"/>
      <c r="Y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</row>
    <row r="140" spans="1:35" x14ac:dyDescent="0.25">
      <c r="A140" s="113"/>
      <c r="B140" s="131"/>
      <c r="C140" s="112" t="s">
        <v>2422</v>
      </c>
      <c r="D140" s="132">
        <v>43944</v>
      </c>
      <c r="E140" s="131">
        <v>5786</v>
      </c>
      <c r="F140" s="123"/>
      <c r="G140" s="125"/>
      <c r="H140" s="125"/>
      <c r="I140" s="125"/>
      <c r="J140" s="113" t="s">
        <v>543</v>
      </c>
      <c r="K140" s="113" t="s">
        <v>1644</v>
      </c>
      <c r="L140" s="133">
        <v>36565</v>
      </c>
      <c r="M140" s="134" t="s">
        <v>1799</v>
      </c>
      <c r="N140" s="113"/>
      <c r="R140" s="112"/>
      <c r="S140" s="112"/>
      <c r="T140" s="112"/>
      <c r="U140" s="112"/>
      <c r="V140" s="112"/>
      <c r="W140" s="112"/>
      <c r="X140" s="112"/>
      <c r="Y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</row>
    <row r="141" spans="1:35" x14ac:dyDescent="0.25">
      <c r="A141" s="113"/>
      <c r="B141" s="131"/>
      <c r="C141" s="112" t="s">
        <v>32</v>
      </c>
      <c r="D141" s="132">
        <v>43944</v>
      </c>
      <c r="E141" s="131">
        <v>5635</v>
      </c>
      <c r="F141" s="123"/>
      <c r="G141" s="112"/>
      <c r="H141" s="112"/>
      <c r="I141" s="112"/>
      <c r="J141" s="113" t="s">
        <v>78</v>
      </c>
      <c r="K141" s="113" t="s">
        <v>245</v>
      </c>
      <c r="L141" s="133">
        <v>36566</v>
      </c>
      <c r="M141" s="134" t="s">
        <v>1800</v>
      </c>
      <c r="N141" s="113"/>
      <c r="R141" s="112"/>
      <c r="S141" s="112"/>
      <c r="T141" s="112"/>
      <c r="U141" s="112"/>
      <c r="V141" s="112"/>
      <c r="W141" s="112"/>
      <c r="X141" s="112"/>
      <c r="Y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</row>
    <row r="142" spans="1:35" x14ac:dyDescent="0.25">
      <c r="A142" s="113"/>
      <c r="B142" s="131"/>
      <c r="C142" s="112" t="s">
        <v>16</v>
      </c>
      <c r="D142" s="132">
        <v>43944</v>
      </c>
      <c r="E142" s="131">
        <v>4353</v>
      </c>
      <c r="F142" s="123"/>
      <c r="G142" s="112"/>
      <c r="H142" s="112"/>
      <c r="I142" s="112"/>
      <c r="J142" s="113" t="s">
        <v>124</v>
      </c>
      <c r="K142" s="113" t="s">
        <v>1691</v>
      </c>
      <c r="L142" s="133">
        <v>36574</v>
      </c>
      <c r="M142" s="134" t="s">
        <v>1801</v>
      </c>
      <c r="N142" s="113"/>
      <c r="R142" s="112"/>
      <c r="S142" s="112"/>
      <c r="T142" s="112"/>
      <c r="U142" s="112"/>
      <c r="V142" s="112"/>
      <c r="W142" s="112"/>
      <c r="X142" s="112"/>
      <c r="Y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</row>
    <row r="143" spans="1:35" x14ac:dyDescent="0.25">
      <c r="A143" s="113"/>
      <c r="B143" s="131"/>
      <c r="C143" s="112" t="s">
        <v>1720</v>
      </c>
      <c r="D143" s="132">
        <v>43944</v>
      </c>
      <c r="E143" s="131">
        <v>4692</v>
      </c>
      <c r="F143" s="123"/>
      <c r="G143" s="125"/>
      <c r="H143" s="125"/>
      <c r="I143" s="125"/>
      <c r="J143" s="113" t="s">
        <v>538</v>
      </c>
      <c r="K143" s="113" t="s">
        <v>1676</v>
      </c>
      <c r="L143" s="133">
        <v>36584</v>
      </c>
      <c r="M143" s="134" t="s">
        <v>1802</v>
      </c>
      <c r="N143" s="113"/>
      <c r="R143" s="112"/>
      <c r="S143" s="112"/>
      <c r="T143" s="112"/>
      <c r="U143" s="112"/>
      <c r="V143" s="112"/>
      <c r="W143" s="112"/>
      <c r="X143" s="112"/>
      <c r="Y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</row>
    <row r="144" spans="1:35" x14ac:dyDescent="0.25">
      <c r="A144" s="113"/>
      <c r="B144" s="131"/>
      <c r="C144" s="112" t="s">
        <v>44</v>
      </c>
      <c r="D144" s="132">
        <v>43947</v>
      </c>
      <c r="E144" s="131">
        <v>5451</v>
      </c>
      <c r="F144" s="123"/>
      <c r="G144" s="125"/>
      <c r="H144" s="125"/>
      <c r="I144" s="125"/>
      <c r="J144" s="113" t="s">
        <v>625</v>
      </c>
      <c r="K144" s="113" t="s">
        <v>1686</v>
      </c>
      <c r="L144" s="133">
        <v>36609</v>
      </c>
      <c r="M144" s="134" t="s">
        <v>1803</v>
      </c>
      <c r="N144" s="113"/>
      <c r="R144" s="112"/>
      <c r="S144" s="112"/>
      <c r="T144" s="112"/>
      <c r="U144" s="112"/>
      <c r="V144" s="112"/>
      <c r="W144" s="112"/>
      <c r="X144" s="112"/>
      <c r="Y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</row>
    <row r="145" spans="1:35" x14ac:dyDescent="0.25">
      <c r="A145" s="113"/>
      <c r="B145" s="131"/>
      <c r="C145" s="112" t="s">
        <v>1702</v>
      </c>
      <c r="D145" s="132">
        <v>43947</v>
      </c>
      <c r="E145" s="131">
        <v>5282</v>
      </c>
      <c r="F145" s="123"/>
      <c r="G145" s="125"/>
      <c r="H145" s="125"/>
      <c r="I145" s="125"/>
      <c r="J145" s="113" t="s">
        <v>779</v>
      </c>
      <c r="K145" s="113" t="s">
        <v>709</v>
      </c>
      <c r="L145" s="133">
        <v>36624</v>
      </c>
      <c r="M145" s="134" t="s">
        <v>1804</v>
      </c>
      <c r="N145" s="113"/>
      <c r="R145" s="112"/>
      <c r="S145" s="112"/>
      <c r="T145" s="112"/>
      <c r="U145" s="112"/>
      <c r="V145" s="112"/>
      <c r="W145" s="112"/>
      <c r="X145" s="112"/>
      <c r="Y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</row>
    <row r="146" spans="1:35" x14ac:dyDescent="0.25">
      <c r="A146" s="113"/>
      <c r="B146" s="131"/>
      <c r="C146" s="112" t="s">
        <v>1778</v>
      </c>
      <c r="D146" s="132">
        <v>43947</v>
      </c>
      <c r="E146" s="131">
        <v>5685</v>
      </c>
      <c r="F146" s="123"/>
      <c r="G146" s="125"/>
      <c r="H146" s="125"/>
      <c r="I146" s="125"/>
      <c r="J146" s="113" t="s">
        <v>94</v>
      </c>
      <c r="K146" s="113" t="s">
        <v>709</v>
      </c>
      <c r="L146" s="133">
        <v>36633</v>
      </c>
      <c r="M146" s="134" t="s">
        <v>1805</v>
      </c>
      <c r="N146" s="113"/>
      <c r="R146" s="112"/>
      <c r="S146" s="112"/>
      <c r="T146" s="112"/>
      <c r="U146" s="112"/>
      <c r="V146" s="112"/>
      <c r="W146" s="112"/>
      <c r="X146" s="112"/>
      <c r="Y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</row>
    <row r="147" spans="1:35" x14ac:dyDescent="0.25">
      <c r="A147" s="113"/>
      <c r="B147" s="131"/>
      <c r="C147" s="112" t="s">
        <v>1720</v>
      </c>
      <c r="D147" s="115">
        <v>43947</v>
      </c>
      <c r="E147" s="131">
        <v>6947</v>
      </c>
      <c r="F147" s="123"/>
      <c r="G147" s="125"/>
      <c r="H147" s="125"/>
      <c r="I147" s="125"/>
      <c r="J147" s="113" t="s">
        <v>630</v>
      </c>
      <c r="K147" s="113" t="s">
        <v>709</v>
      </c>
      <c r="L147" s="133">
        <v>36638</v>
      </c>
      <c r="M147" s="134" t="s">
        <v>1806</v>
      </c>
      <c r="N147" s="113"/>
      <c r="R147" s="112"/>
      <c r="S147" s="112"/>
      <c r="T147" s="112"/>
      <c r="U147" s="112"/>
      <c r="V147" s="112"/>
      <c r="W147" s="112"/>
      <c r="X147" s="112"/>
      <c r="Y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</row>
    <row r="148" spans="1:35" x14ac:dyDescent="0.25">
      <c r="A148" s="113"/>
      <c r="B148" s="131"/>
      <c r="C148" s="112" t="s">
        <v>53</v>
      </c>
      <c r="D148" s="132">
        <v>43949</v>
      </c>
      <c r="E148" s="131">
        <v>4388</v>
      </c>
      <c r="F148" s="123"/>
      <c r="G148" s="112"/>
      <c r="H148" s="112"/>
      <c r="I148" s="112"/>
      <c r="J148" s="113" t="s">
        <v>756</v>
      </c>
      <c r="K148" s="113" t="s">
        <v>245</v>
      </c>
      <c r="L148" s="133">
        <v>36647</v>
      </c>
      <c r="M148" s="134" t="s">
        <v>1807</v>
      </c>
      <c r="N148" s="113"/>
      <c r="R148" s="112"/>
      <c r="S148" s="112"/>
      <c r="T148" s="112"/>
      <c r="U148" s="112"/>
      <c r="V148" s="112"/>
      <c r="W148" s="112"/>
      <c r="X148" s="112"/>
      <c r="Y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</row>
    <row r="149" spans="1:35" x14ac:dyDescent="0.25">
      <c r="A149" s="113"/>
      <c r="B149" s="131"/>
      <c r="C149" s="112" t="s">
        <v>73</v>
      </c>
      <c r="D149" s="132">
        <v>43949</v>
      </c>
      <c r="E149" s="131">
        <v>3699</v>
      </c>
      <c r="F149" s="123"/>
      <c r="G149" s="125"/>
      <c r="H149" s="125"/>
      <c r="I149" s="125"/>
      <c r="J149" s="113" t="s">
        <v>131</v>
      </c>
      <c r="K149" s="113" t="s">
        <v>1649</v>
      </c>
      <c r="L149" s="133">
        <v>36647</v>
      </c>
      <c r="M149" s="134" t="s">
        <v>1808</v>
      </c>
      <c r="N149" s="113"/>
      <c r="R149" s="112"/>
      <c r="S149" s="112"/>
      <c r="T149" s="112"/>
      <c r="U149" s="112"/>
      <c r="V149" s="112"/>
      <c r="W149" s="112"/>
      <c r="X149" s="112"/>
      <c r="Y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</row>
    <row r="150" spans="1:35" x14ac:dyDescent="0.25">
      <c r="A150" s="113"/>
      <c r="B150" s="131"/>
      <c r="C150" s="112" t="s">
        <v>1669</v>
      </c>
      <c r="D150" s="132">
        <v>43952</v>
      </c>
      <c r="E150" s="131">
        <v>4998</v>
      </c>
      <c r="F150" s="123"/>
      <c r="G150" s="125"/>
      <c r="H150" s="125"/>
      <c r="I150" s="125"/>
      <c r="J150" s="113" t="s">
        <v>812</v>
      </c>
      <c r="K150" s="113" t="s">
        <v>245</v>
      </c>
      <c r="L150" s="133">
        <v>36649</v>
      </c>
      <c r="M150" s="134" t="s">
        <v>1809</v>
      </c>
      <c r="N150" s="113"/>
      <c r="R150" s="112"/>
      <c r="S150" s="112"/>
      <c r="T150" s="112"/>
      <c r="U150" s="112"/>
      <c r="V150" s="112"/>
      <c r="W150" s="112"/>
      <c r="X150" s="112"/>
      <c r="Y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</row>
    <row r="151" spans="1:35" x14ac:dyDescent="0.25">
      <c r="A151" s="113"/>
      <c r="B151" s="131"/>
      <c r="C151" s="112" t="s">
        <v>2422</v>
      </c>
      <c r="D151" s="132">
        <v>43953</v>
      </c>
      <c r="E151" s="131">
        <v>5181</v>
      </c>
      <c r="F151" s="123"/>
      <c r="G151" s="125"/>
      <c r="H151" s="125"/>
      <c r="I151" s="125"/>
      <c r="J151" s="113" t="s">
        <v>571</v>
      </c>
      <c r="K151" s="113" t="s">
        <v>709</v>
      </c>
      <c r="L151" s="133">
        <v>36652</v>
      </c>
      <c r="M151" s="134" t="s">
        <v>1810</v>
      </c>
      <c r="N151" s="113"/>
      <c r="R151" s="112"/>
      <c r="S151" s="112"/>
      <c r="T151" s="112"/>
      <c r="U151" s="112"/>
      <c r="V151" s="112"/>
      <c r="W151" s="112"/>
      <c r="X151" s="112"/>
      <c r="Y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</row>
    <row r="152" spans="1:35" x14ac:dyDescent="0.25">
      <c r="A152" s="113"/>
      <c r="B152" s="131"/>
      <c r="C152" s="112" t="s">
        <v>83</v>
      </c>
      <c r="D152" s="132">
        <v>43953</v>
      </c>
      <c r="E152" s="131">
        <v>5892</v>
      </c>
      <c r="F152" s="123"/>
      <c r="G152" s="125"/>
      <c r="H152" s="125"/>
      <c r="I152" s="125"/>
      <c r="J152" s="113" t="s">
        <v>225</v>
      </c>
      <c r="K152" s="113" t="s">
        <v>709</v>
      </c>
      <c r="L152" s="133">
        <v>36657</v>
      </c>
      <c r="M152" s="134" t="s">
        <v>1811</v>
      </c>
      <c r="N152" s="113"/>
      <c r="R152" s="112"/>
      <c r="S152" s="112"/>
      <c r="T152" s="112"/>
      <c r="U152" s="112"/>
      <c r="V152" s="112"/>
      <c r="W152" s="112"/>
      <c r="X152" s="112"/>
      <c r="Y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</row>
    <row r="153" spans="1:35" x14ac:dyDescent="0.25">
      <c r="A153" s="113"/>
      <c r="B153" s="131"/>
      <c r="C153" s="112" t="s">
        <v>67</v>
      </c>
      <c r="D153" s="132">
        <v>43953</v>
      </c>
      <c r="E153" s="131">
        <v>4484</v>
      </c>
      <c r="F153" s="123"/>
      <c r="G153" s="125"/>
      <c r="H153" s="125"/>
      <c r="I153" s="125"/>
      <c r="J153" s="113" t="s">
        <v>346</v>
      </c>
      <c r="K153" s="113" t="s">
        <v>635</v>
      </c>
      <c r="L153" s="133">
        <v>36658</v>
      </c>
      <c r="M153" s="134" t="s">
        <v>1812</v>
      </c>
      <c r="N153" s="113"/>
      <c r="R153" s="112"/>
      <c r="S153" s="112"/>
      <c r="T153" s="112"/>
      <c r="U153" s="112"/>
      <c r="V153" s="112"/>
      <c r="W153" s="112"/>
      <c r="X153" s="112"/>
      <c r="Y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</row>
    <row r="154" spans="1:35" x14ac:dyDescent="0.25">
      <c r="A154" s="113"/>
      <c r="B154" s="131"/>
      <c r="C154" s="112" t="s">
        <v>67</v>
      </c>
      <c r="D154" s="132">
        <v>43954</v>
      </c>
      <c r="E154" s="131">
        <v>5322</v>
      </c>
      <c r="F154" s="123"/>
      <c r="G154" s="125"/>
      <c r="H154" s="125"/>
      <c r="I154" s="125"/>
      <c r="J154" s="113" t="s">
        <v>21</v>
      </c>
      <c r="K154" s="113" t="s">
        <v>1676</v>
      </c>
      <c r="L154" s="133">
        <v>36659</v>
      </c>
      <c r="M154" s="134" t="s">
        <v>1813</v>
      </c>
      <c r="N154" s="113"/>
      <c r="R154" s="112"/>
      <c r="S154" s="112"/>
      <c r="T154" s="112"/>
      <c r="U154" s="112"/>
      <c r="V154" s="112"/>
      <c r="W154" s="112"/>
      <c r="X154" s="112"/>
      <c r="Y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</row>
    <row r="155" spans="1:35" x14ac:dyDescent="0.25">
      <c r="A155" s="113"/>
      <c r="B155" s="131"/>
      <c r="C155" s="112" t="s">
        <v>20</v>
      </c>
      <c r="D155" s="132">
        <v>43955</v>
      </c>
      <c r="E155" s="131">
        <v>5534</v>
      </c>
      <c r="F155" s="123"/>
      <c r="G155" s="125"/>
      <c r="H155" s="125"/>
      <c r="I155" s="125"/>
      <c r="J155" s="113" t="s">
        <v>43</v>
      </c>
      <c r="K155" s="113" t="s">
        <v>245</v>
      </c>
      <c r="L155" s="133">
        <v>36661</v>
      </c>
      <c r="M155" s="134" t="s">
        <v>1814</v>
      </c>
      <c r="N155" s="113"/>
      <c r="R155" s="112"/>
      <c r="S155" s="112"/>
      <c r="T155" s="112"/>
      <c r="U155" s="112"/>
      <c r="V155" s="112"/>
      <c r="W155" s="112"/>
      <c r="X155" s="112"/>
      <c r="Y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</row>
    <row r="156" spans="1:35" x14ac:dyDescent="0.25">
      <c r="A156" s="113"/>
      <c r="B156" s="131"/>
      <c r="C156" s="112" t="s">
        <v>2422</v>
      </c>
      <c r="D156" s="132">
        <v>43955</v>
      </c>
      <c r="E156" s="131">
        <v>3113</v>
      </c>
      <c r="F156" s="123"/>
      <c r="G156" s="125"/>
      <c r="H156" s="125"/>
      <c r="I156" s="125"/>
      <c r="J156" s="113" t="s">
        <v>409</v>
      </c>
      <c r="K156" s="113" t="s">
        <v>245</v>
      </c>
      <c r="L156" s="133">
        <v>36663</v>
      </c>
      <c r="M156" s="134" t="s">
        <v>1815</v>
      </c>
      <c r="N156" s="113"/>
      <c r="R156" s="112"/>
      <c r="S156" s="112"/>
      <c r="T156" s="112"/>
      <c r="U156" s="112"/>
      <c r="V156" s="112"/>
      <c r="W156" s="112"/>
      <c r="X156" s="112"/>
      <c r="Y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</row>
    <row r="157" spans="1:35" x14ac:dyDescent="0.25">
      <c r="A157" s="113"/>
      <c r="B157" s="131"/>
      <c r="C157" s="112" t="s">
        <v>1710</v>
      </c>
      <c r="D157" s="132">
        <v>43955</v>
      </c>
      <c r="E157" s="131">
        <v>2971</v>
      </c>
      <c r="F157" s="123"/>
      <c r="G157" s="112"/>
      <c r="H157" s="112"/>
      <c r="I157" s="112"/>
      <c r="J157" s="113" t="s">
        <v>697</v>
      </c>
      <c r="K157" s="113" t="s">
        <v>1647</v>
      </c>
      <c r="L157" s="133">
        <v>36664</v>
      </c>
      <c r="M157" s="134" t="s">
        <v>1816</v>
      </c>
      <c r="N157" s="113"/>
      <c r="R157" s="112"/>
      <c r="S157" s="112"/>
      <c r="T157" s="112"/>
      <c r="U157" s="112"/>
      <c r="V157" s="112"/>
      <c r="W157" s="112"/>
      <c r="X157" s="112"/>
      <c r="Y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</row>
    <row r="158" spans="1:35" x14ac:dyDescent="0.25">
      <c r="A158" s="113"/>
      <c r="B158" s="131"/>
      <c r="C158" s="112" t="s">
        <v>71</v>
      </c>
      <c r="D158" s="132">
        <v>43955</v>
      </c>
      <c r="E158" s="131">
        <v>3498</v>
      </c>
      <c r="F158" s="123"/>
      <c r="G158" s="112"/>
      <c r="H158" s="112"/>
      <c r="I158" s="112"/>
      <c r="J158" s="113" t="s">
        <v>631</v>
      </c>
      <c r="K158" s="113" t="s">
        <v>1649</v>
      </c>
      <c r="L158" s="133">
        <v>36667</v>
      </c>
      <c r="M158" s="134" t="s">
        <v>1817</v>
      </c>
      <c r="N158" s="113"/>
      <c r="R158" s="112"/>
      <c r="S158" s="112"/>
      <c r="T158" s="112"/>
      <c r="U158" s="112"/>
      <c r="V158" s="112"/>
      <c r="W158" s="112"/>
      <c r="X158" s="112"/>
      <c r="Y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</row>
    <row r="159" spans="1:35" x14ac:dyDescent="0.25">
      <c r="A159" s="113"/>
      <c r="B159" s="131"/>
      <c r="C159" s="112" t="s">
        <v>62</v>
      </c>
      <c r="D159" s="132">
        <v>43956</v>
      </c>
      <c r="E159" s="131">
        <v>4121</v>
      </c>
      <c r="F159" s="123"/>
      <c r="G159" s="112"/>
      <c r="H159" s="112"/>
      <c r="I159" s="112"/>
      <c r="J159" s="113" t="s">
        <v>570</v>
      </c>
      <c r="K159" s="113" t="s">
        <v>1644</v>
      </c>
      <c r="L159" s="133">
        <v>36675</v>
      </c>
      <c r="M159" s="134" t="s">
        <v>1818</v>
      </c>
      <c r="N159" s="113"/>
      <c r="R159" s="112"/>
      <c r="S159" s="112"/>
      <c r="T159" s="112"/>
      <c r="U159" s="112"/>
      <c r="V159" s="112"/>
      <c r="W159" s="112"/>
      <c r="X159" s="112"/>
      <c r="Y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</row>
    <row r="160" spans="1:35" x14ac:dyDescent="0.25">
      <c r="A160" s="113"/>
      <c r="B160" s="131"/>
      <c r="C160" s="112" t="s">
        <v>85</v>
      </c>
      <c r="D160" s="132">
        <v>43958</v>
      </c>
      <c r="E160" s="131">
        <v>6214</v>
      </c>
      <c r="F160" s="123"/>
      <c r="G160" s="125"/>
      <c r="H160" s="125"/>
      <c r="I160" s="125"/>
      <c r="J160" s="113" t="s">
        <v>23</v>
      </c>
      <c r="K160" s="113" t="s">
        <v>635</v>
      </c>
      <c r="L160" s="133">
        <v>36678</v>
      </c>
      <c r="M160" s="134" t="s">
        <v>1819</v>
      </c>
      <c r="N160" s="113"/>
      <c r="R160" s="112"/>
      <c r="S160" s="112"/>
      <c r="T160" s="112"/>
      <c r="U160" s="112"/>
      <c r="V160" s="112"/>
      <c r="W160" s="112"/>
      <c r="X160" s="112"/>
      <c r="Y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</row>
    <row r="161" spans="1:35" x14ac:dyDescent="0.25">
      <c r="A161" s="113"/>
      <c r="B161" s="131"/>
      <c r="C161" s="112" t="s">
        <v>2422</v>
      </c>
      <c r="D161" s="132">
        <v>43959</v>
      </c>
      <c r="E161" s="131">
        <v>4748</v>
      </c>
      <c r="F161" s="123"/>
      <c r="G161" s="112"/>
      <c r="H161" s="112"/>
      <c r="I161" s="112"/>
      <c r="J161" s="113" t="s">
        <v>310</v>
      </c>
      <c r="K161" s="113" t="s">
        <v>1676</v>
      </c>
      <c r="L161" s="133">
        <v>36711</v>
      </c>
      <c r="M161" s="134" t="s">
        <v>1820</v>
      </c>
      <c r="N161" s="113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</row>
    <row r="162" spans="1:35" x14ac:dyDescent="0.25">
      <c r="A162" s="113"/>
      <c r="B162" s="131"/>
      <c r="C162" s="112" t="s">
        <v>71</v>
      </c>
      <c r="D162" s="132">
        <v>43960</v>
      </c>
      <c r="E162" s="131">
        <v>4591</v>
      </c>
      <c r="F162" s="123"/>
      <c r="G162" s="125"/>
      <c r="H162" s="125"/>
      <c r="I162" s="125"/>
      <c r="J162" s="113" t="s">
        <v>764</v>
      </c>
      <c r="K162" s="113" t="s">
        <v>1649</v>
      </c>
      <c r="L162" s="133">
        <v>36720</v>
      </c>
      <c r="M162" s="134" t="s">
        <v>1821</v>
      </c>
      <c r="N162" s="113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</row>
    <row r="163" spans="1:35" x14ac:dyDescent="0.25">
      <c r="A163" s="113"/>
      <c r="B163" s="131"/>
      <c r="C163" s="112" t="s">
        <v>44</v>
      </c>
      <c r="D163" s="132">
        <v>43963</v>
      </c>
      <c r="E163" s="131">
        <v>3255</v>
      </c>
      <c r="F163" s="123"/>
      <c r="G163" s="125"/>
      <c r="H163" s="125"/>
      <c r="I163" s="125"/>
      <c r="J163" s="113" t="s">
        <v>325</v>
      </c>
      <c r="K163" s="113" t="s">
        <v>245</v>
      </c>
      <c r="L163" s="133">
        <v>36763</v>
      </c>
      <c r="M163" s="134" t="s">
        <v>1822</v>
      </c>
      <c r="N163" s="113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</row>
    <row r="164" spans="1:35" x14ac:dyDescent="0.25">
      <c r="A164" s="113"/>
      <c r="B164" s="131"/>
      <c r="C164" s="112" t="s">
        <v>1722</v>
      </c>
      <c r="D164" s="132">
        <v>43965</v>
      </c>
      <c r="E164" s="131">
        <v>4922</v>
      </c>
      <c r="F164" s="123"/>
      <c r="G164" s="112"/>
      <c r="H164" s="112"/>
      <c r="I164" s="112"/>
      <c r="J164" s="113" t="s">
        <v>602</v>
      </c>
      <c r="K164" s="113" t="s">
        <v>635</v>
      </c>
      <c r="L164" s="133">
        <v>36783</v>
      </c>
      <c r="M164" s="134" t="s">
        <v>1823</v>
      </c>
      <c r="N164" s="113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</row>
    <row r="165" spans="1:35" x14ac:dyDescent="0.25">
      <c r="A165" s="113"/>
      <c r="B165" s="131"/>
      <c r="C165" s="112" t="s">
        <v>71</v>
      </c>
      <c r="D165" s="132">
        <v>43967</v>
      </c>
      <c r="E165" s="131">
        <v>4401</v>
      </c>
      <c r="F165" s="123"/>
      <c r="G165" s="125"/>
      <c r="H165" s="125"/>
      <c r="I165" s="125"/>
      <c r="J165" s="113" t="s">
        <v>292</v>
      </c>
      <c r="K165" s="113" t="s">
        <v>709</v>
      </c>
      <c r="L165" s="133">
        <v>36784</v>
      </c>
      <c r="M165" s="134" t="s">
        <v>1824</v>
      </c>
      <c r="N165" s="113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</row>
    <row r="166" spans="1:35" x14ac:dyDescent="0.25">
      <c r="A166" s="113"/>
      <c r="B166" s="131"/>
      <c r="C166" s="112" t="s">
        <v>32</v>
      </c>
      <c r="D166" s="132">
        <v>43967</v>
      </c>
      <c r="E166" s="131">
        <v>4991</v>
      </c>
      <c r="F166" s="123"/>
      <c r="G166" s="112"/>
      <c r="H166" s="112"/>
      <c r="I166" s="112"/>
      <c r="J166" s="113" t="s">
        <v>318</v>
      </c>
      <c r="K166" s="113" t="s">
        <v>1716</v>
      </c>
      <c r="L166" s="133">
        <v>36799</v>
      </c>
      <c r="M166" s="134" t="s">
        <v>1825</v>
      </c>
      <c r="N166" s="113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</row>
    <row r="167" spans="1:35" x14ac:dyDescent="0.25">
      <c r="A167" s="113"/>
      <c r="B167" s="131"/>
      <c r="C167" s="112" t="s">
        <v>73</v>
      </c>
      <c r="D167" s="132">
        <v>43968</v>
      </c>
      <c r="E167" s="131">
        <v>4833</v>
      </c>
      <c r="F167" s="123"/>
      <c r="G167" s="125"/>
      <c r="H167" s="125"/>
      <c r="I167" s="125"/>
      <c r="J167" s="113" t="s">
        <v>435</v>
      </c>
      <c r="K167" s="113" t="s">
        <v>635</v>
      </c>
      <c r="L167" s="133">
        <v>36843</v>
      </c>
      <c r="M167" s="134" t="s">
        <v>1826</v>
      </c>
      <c r="N167" s="113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</row>
    <row r="168" spans="1:35" x14ac:dyDescent="0.25">
      <c r="A168" s="113"/>
      <c r="B168" s="131"/>
      <c r="C168" s="112" t="s">
        <v>41</v>
      </c>
      <c r="D168" s="132">
        <v>43968</v>
      </c>
      <c r="E168" s="131">
        <v>3286</v>
      </c>
      <c r="F168" s="123"/>
      <c r="G168" s="112"/>
      <c r="H168" s="112"/>
      <c r="I168" s="112"/>
      <c r="J168" s="113" t="s">
        <v>364</v>
      </c>
      <c r="K168" s="113" t="s">
        <v>236</v>
      </c>
      <c r="L168" s="133">
        <v>36899</v>
      </c>
      <c r="M168" s="134" t="s">
        <v>1827</v>
      </c>
      <c r="N168" s="113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</row>
    <row r="169" spans="1:35" x14ac:dyDescent="0.25">
      <c r="A169" s="113"/>
      <c r="B169" s="131"/>
      <c r="C169" s="112" t="s">
        <v>1702</v>
      </c>
      <c r="D169" s="132">
        <v>43968</v>
      </c>
      <c r="E169" s="131">
        <v>6056</v>
      </c>
      <c r="F169" s="123"/>
      <c r="G169" s="125"/>
      <c r="H169" s="125"/>
      <c r="I169" s="125"/>
      <c r="J169" s="113" t="s">
        <v>676</v>
      </c>
      <c r="K169" s="113" t="s">
        <v>245</v>
      </c>
      <c r="L169" s="133">
        <v>36902</v>
      </c>
      <c r="M169" s="134" t="s">
        <v>1828</v>
      </c>
      <c r="N169" s="113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</row>
    <row r="170" spans="1:35" x14ac:dyDescent="0.25">
      <c r="A170" s="113"/>
      <c r="B170" s="131"/>
      <c r="C170" s="112" t="s">
        <v>58</v>
      </c>
      <c r="D170" s="132">
        <v>43968</v>
      </c>
      <c r="E170" s="131">
        <v>4738</v>
      </c>
      <c r="F170" s="123"/>
      <c r="G170" s="125"/>
      <c r="H170" s="125"/>
      <c r="I170" s="125"/>
      <c r="J170" s="113" t="s">
        <v>151</v>
      </c>
      <c r="K170" s="113" t="s">
        <v>1829</v>
      </c>
      <c r="L170" s="133">
        <v>36906</v>
      </c>
      <c r="M170" s="134" t="s">
        <v>1830</v>
      </c>
      <c r="N170" s="113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</row>
    <row r="171" spans="1:35" x14ac:dyDescent="0.25">
      <c r="A171" s="113"/>
      <c r="B171" s="131"/>
      <c r="C171" s="112" t="s">
        <v>73</v>
      </c>
      <c r="D171" s="132">
        <v>43969</v>
      </c>
      <c r="E171" s="131">
        <v>3159</v>
      </c>
      <c r="F171" s="123"/>
      <c r="G171" s="112"/>
      <c r="H171" s="112"/>
      <c r="I171" s="112"/>
      <c r="J171" s="113" t="s">
        <v>268</v>
      </c>
      <c r="K171" s="113" t="s">
        <v>245</v>
      </c>
      <c r="L171" s="133">
        <v>36923</v>
      </c>
      <c r="M171" s="134" t="s">
        <v>1831</v>
      </c>
      <c r="N171" s="113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</row>
    <row r="172" spans="1:35" x14ac:dyDescent="0.25">
      <c r="A172" s="113"/>
      <c r="B172" s="131"/>
      <c r="C172" s="112" t="s">
        <v>1669</v>
      </c>
      <c r="D172" s="132">
        <v>43970</v>
      </c>
      <c r="E172" s="131">
        <v>4452</v>
      </c>
      <c r="F172" s="123"/>
      <c r="G172" s="112"/>
      <c r="H172" s="112"/>
      <c r="I172" s="112"/>
      <c r="J172" s="113" t="s">
        <v>359</v>
      </c>
      <c r="K172" s="113" t="s">
        <v>709</v>
      </c>
      <c r="L172" s="133">
        <v>36923</v>
      </c>
      <c r="M172" s="134" t="s">
        <v>1832</v>
      </c>
      <c r="N172" s="113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</row>
    <row r="173" spans="1:35" x14ac:dyDescent="0.25">
      <c r="A173" s="113"/>
      <c r="B173" s="131"/>
      <c r="C173" s="112" t="s">
        <v>47</v>
      </c>
      <c r="D173" s="132">
        <v>43970</v>
      </c>
      <c r="E173" s="131">
        <v>3842</v>
      </c>
      <c r="F173" s="123"/>
      <c r="G173" s="112"/>
      <c r="H173" s="112"/>
      <c r="I173" s="112"/>
      <c r="J173" s="113" t="s">
        <v>181</v>
      </c>
      <c r="K173" s="113" t="s">
        <v>1647</v>
      </c>
      <c r="L173" s="133">
        <v>36972</v>
      </c>
      <c r="M173" s="134" t="s">
        <v>1833</v>
      </c>
      <c r="N173" s="113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</row>
    <row r="174" spans="1:35" x14ac:dyDescent="0.25">
      <c r="A174" s="113"/>
      <c r="B174" s="131"/>
      <c r="C174" s="112" t="s">
        <v>41</v>
      </c>
      <c r="D174" s="132">
        <v>43971</v>
      </c>
      <c r="E174" s="131">
        <v>5274</v>
      </c>
      <c r="F174" s="123"/>
      <c r="G174" s="125"/>
      <c r="H174" s="125"/>
      <c r="I174" s="125"/>
      <c r="J174" s="113" t="s">
        <v>118</v>
      </c>
      <c r="K174" s="113" t="s">
        <v>1649</v>
      </c>
      <c r="L174" s="133">
        <v>36976</v>
      </c>
      <c r="M174" s="134" t="s">
        <v>1834</v>
      </c>
      <c r="N174" s="113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</row>
    <row r="175" spans="1:35" x14ac:dyDescent="0.25">
      <c r="A175" s="113"/>
      <c r="B175" s="131"/>
      <c r="C175" s="112" t="s">
        <v>89</v>
      </c>
      <c r="D175" s="132">
        <v>43971</v>
      </c>
      <c r="E175" s="131">
        <v>4459</v>
      </c>
      <c r="F175" s="123"/>
      <c r="G175" s="112"/>
      <c r="H175" s="112"/>
      <c r="I175" s="112"/>
      <c r="J175" s="113" t="s">
        <v>581</v>
      </c>
      <c r="K175" s="113" t="s">
        <v>245</v>
      </c>
      <c r="L175" s="133">
        <v>36981</v>
      </c>
      <c r="M175" s="134" t="s">
        <v>1835</v>
      </c>
      <c r="N175" s="113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</row>
    <row r="176" spans="1:35" x14ac:dyDescent="0.25">
      <c r="A176" s="113"/>
      <c r="B176" s="131"/>
      <c r="C176" s="112" t="s">
        <v>2421</v>
      </c>
      <c r="D176" s="132">
        <v>43971</v>
      </c>
      <c r="E176" s="131">
        <v>5971</v>
      </c>
      <c r="F176" s="123"/>
      <c r="G176" s="125"/>
      <c r="H176" s="125"/>
      <c r="I176" s="125"/>
      <c r="J176" s="113" t="s">
        <v>549</v>
      </c>
      <c r="K176" s="113" t="s">
        <v>1686</v>
      </c>
      <c r="L176" s="133">
        <v>37000</v>
      </c>
      <c r="M176" s="134" t="s">
        <v>1836</v>
      </c>
      <c r="N176" s="113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</row>
    <row r="177" spans="1:35" x14ac:dyDescent="0.25">
      <c r="A177" s="113"/>
      <c r="B177" s="131"/>
      <c r="C177" s="112" t="s">
        <v>87</v>
      </c>
      <c r="D177" s="132">
        <v>43972</v>
      </c>
      <c r="E177" s="131">
        <v>4274</v>
      </c>
      <c r="F177" s="123"/>
      <c r="G177" s="125"/>
      <c r="H177" s="125"/>
      <c r="I177" s="125"/>
      <c r="J177" s="113" t="s">
        <v>550</v>
      </c>
      <c r="K177" s="113" t="s">
        <v>810</v>
      </c>
      <c r="L177" s="133">
        <v>37023</v>
      </c>
      <c r="M177" s="134" t="s">
        <v>1837</v>
      </c>
      <c r="N177" s="113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</row>
    <row r="178" spans="1:35" x14ac:dyDescent="0.25">
      <c r="A178" s="113"/>
      <c r="B178" s="131"/>
      <c r="C178" s="112" t="s">
        <v>67</v>
      </c>
      <c r="D178" s="132">
        <v>43972</v>
      </c>
      <c r="E178" s="131">
        <v>4190</v>
      </c>
      <c r="F178" s="123"/>
      <c r="G178" s="112"/>
      <c r="H178" s="112"/>
      <c r="I178" s="112"/>
      <c r="J178" s="113" t="s">
        <v>139</v>
      </c>
      <c r="K178" s="113" t="s">
        <v>709</v>
      </c>
      <c r="L178" s="133">
        <v>37032</v>
      </c>
      <c r="M178" s="134" t="s">
        <v>1838</v>
      </c>
      <c r="N178" s="113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</row>
    <row r="179" spans="1:35" x14ac:dyDescent="0.25">
      <c r="A179" s="113"/>
      <c r="B179" s="131"/>
      <c r="C179" s="112" t="s">
        <v>1702</v>
      </c>
      <c r="D179" s="132">
        <v>43972</v>
      </c>
      <c r="E179" s="131">
        <v>6415</v>
      </c>
      <c r="F179" s="123"/>
      <c r="G179" s="125"/>
      <c r="H179" s="125"/>
      <c r="I179" s="125"/>
      <c r="J179" s="113" t="s">
        <v>196</v>
      </c>
      <c r="K179" s="113" t="s">
        <v>245</v>
      </c>
      <c r="L179" s="133">
        <v>37039</v>
      </c>
      <c r="M179" s="134" t="s">
        <v>1839</v>
      </c>
      <c r="N179" s="113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</row>
    <row r="180" spans="1:35" x14ac:dyDescent="0.25">
      <c r="A180" s="113"/>
      <c r="B180" s="131"/>
      <c r="C180" s="112" t="s">
        <v>1702</v>
      </c>
      <c r="D180" s="115">
        <v>43973</v>
      </c>
      <c r="E180" s="131">
        <v>7391</v>
      </c>
      <c r="F180" s="123"/>
      <c r="G180" s="112"/>
      <c r="H180" s="112"/>
      <c r="I180" s="112"/>
      <c r="J180" s="113" t="s">
        <v>789</v>
      </c>
      <c r="K180" s="113" t="s">
        <v>1647</v>
      </c>
      <c r="L180" s="133">
        <v>37046</v>
      </c>
      <c r="M180" s="134" t="s">
        <v>1840</v>
      </c>
      <c r="N180" s="113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</row>
    <row r="181" spans="1:35" x14ac:dyDescent="0.25">
      <c r="A181" s="113"/>
      <c r="B181" s="131"/>
      <c r="C181" s="112" t="s">
        <v>2421</v>
      </c>
      <c r="D181" s="115">
        <v>43973</v>
      </c>
      <c r="E181" s="131">
        <v>3599</v>
      </c>
      <c r="F181" s="123"/>
      <c r="G181" s="125"/>
      <c r="H181" s="125"/>
      <c r="I181" s="125"/>
      <c r="J181" s="113" t="s">
        <v>392</v>
      </c>
      <c r="K181" s="113" t="s">
        <v>245</v>
      </c>
      <c r="L181" s="133">
        <v>37081</v>
      </c>
      <c r="M181" s="134" t="s">
        <v>1841</v>
      </c>
      <c r="N181" s="113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</row>
    <row r="182" spans="1:35" x14ac:dyDescent="0.25">
      <c r="A182" s="113"/>
      <c r="B182" s="131"/>
      <c r="C182" s="112" t="s">
        <v>1660</v>
      </c>
      <c r="D182" s="132">
        <v>43974</v>
      </c>
      <c r="E182" s="131">
        <v>4450</v>
      </c>
      <c r="F182" s="123"/>
      <c r="G182" s="125"/>
      <c r="H182" s="125"/>
      <c r="I182" s="125"/>
      <c r="J182" s="113" t="s">
        <v>448</v>
      </c>
      <c r="K182" s="113" t="s">
        <v>1686</v>
      </c>
      <c r="L182" s="133">
        <v>37115</v>
      </c>
      <c r="M182" s="134" t="s">
        <v>1842</v>
      </c>
      <c r="N182" s="113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</row>
    <row r="183" spans="1:35" x14ac:dyDescent="0.25">
      <c r="A183" s="113"/>
      <c r="B183" s="131"/>
      <c r="C183" s="112" t="s">
        <v>71</v>
      </c>
      <c r="D183" s="132">
        <v>43975</v>
      </c>
      <c r="E183" s="131">
        <v>4011</v>
      </c>
      <c r="F183" s="123"/>
      <c r="G183" s="125"/>
      <c r="H183" s="125"/>
      <c r="I183" s="125"/>
      <c r="J183" s="113" t="s">
        <v>192</v>
      </c>
      <c r="K183" s="113" t="s">
        <v>1647</v>
      </c>
      <c r="L183" s="133">
        <v>37149</v>
      </c>
      <c r="M183" s="134" t="s">
        <v>1843</v>
      </c>
      <c r="N183" s="113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</row>
    <row r="184" spans="1:35" x14ac:dyDescent="0.25">
      <c r="A184" s="113"/>
      <c r="B184" s="131"/>
      <c r="C184" s="112" t="s">
        <v>60</v>
      </c>
      <c r="D184" s="132">
        <v>43975</v>
      </c>
      <c r="E184" s="131">
        <v>4008</v>
      </c>
      <c r="F184" s="123"/>
      <c r="G184" s="112"/>
      <c r="H184" s="112"/>
      <c r="I184" s="112"/>
      <c r="J184" s="113" t="s">
        <v>610</v>
      </c>
      <c r="K184" s="113" t="s">
        <v>1649</v>
      </c>
      <c r="L184" s="133">
        <v>37156</v>
      </c>
      <c r="M184" s="134" t="s">
        <v>1844</v>
      </c>
      <c r="N184" s="113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</row>
    <row r="185" spans="1:35" x14ac:dyDescent="0.25">
      <c r="A185" s="113"/>
      <c r="B185" s="131"/>
      <c r="C185" s="112" t="s">
        <v>60</v>
      </c>
      <c r="D185" s="132">
        <v>43975</v>
      </c>
      <c r="E185" s="131">
        <v>4270</v>
      </c>
      <c r="F185" s="123"/>
      <c r="G185" s="112"/>
      <c r="H185" s="112"/>
      <c r="I185" s="112"/>
      <c r="J185" s="113" t="s">
        <v>530</v>
      </c>
      <c r="K185" s="113" t="s">
        <v>709</v>
      </c>
      <c r="L185" s="133">
        <v>37168</v>
      </c>
      <c r="M185" s="134" t="s">
        <v>1845</v>
      </c>
      <c r="N185" s="113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</row>
    <row r="186" spans="1:35" x14ac:dyDescent="0.25">
      <c r="A186" s="113"/>
      <c r="B186" s="131"/>
      <c r="C186" s="112" t="s">
        <v>1651</v>
      </c>
      <c r="D186" s="132">
        <v>43976</v>
      </c>
      <c r="E186" s="131">
        <v>6239</v>
      </c>
      <c r="F186" s="123"/>
      <c r="G186" s="125"/>
      <c r="H186" s="125"/>
      <c r="I186" s="125"/>
      <c r="J186" s="113" t="s">
        <v>607</v>
      </c>
      <c r="K186" s="113" t="s">
        <v>245</v>
      </c>
      <c r="L186" s="133">
        <v>37169</v>
      </c>
      <c r="M186" s="134" t="s">
        <v>1846</v>
      </c>
      <c r="N186" s="113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</row>
    <row r="187" spans="1:35" x14ac:dyDescent="0.25">
      <c r="A187" s="113"/>
      <c r="B187" s="131"/>
      <c r="C187" s="112" t="s">
        <v>41</v>
      </c>
      <c r="D187" s="132">
        <v>43976</v>
      </c>
      <c r="E187" s="131">
        <v>5113</v>
      </c>
      <c r="F187" s="123"/>
      <c r="G187" s="125"/>
      <c r="H187" s="125"/>
      <c r="I187" s="125"/>
      <c r="J187" s="113" t="s">
        <v>297</v>
      </c>
      <c r="K187" s="113" t="s">
        <v>1649</v>
      </c>
      <c r="L187" s="133">
        <v>37191</v>
      </c>
      <c r="M187" s="134" t="s">
        <v>1847</v>
      </c>
      <c r="N187" s="113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</row>
    <row r="188" spans="1:35" x14ac:dyDescent="0.25">
      <c r="A188" s="113"/>
      <c r="B188" s="131"/>
      <c r="C188" s="112" t="s">
        <v>58</v>
      </c>
      <c r="D188" s="132">
        <v>43977</v>
      </c>
      <c r="E188" s="131">
        <v>6048</v>
      </c>
      <c r="F188" s="123"/>
      <c r="G188" s="125"/>
      <c r="H188" s="125"/>
      <c r="I188" s="125"/>
      <c r="J188" s="113" t="s">
        <v>298</v>
      </c>
      <c r="K188" s="113" t="s">
        <v>1686</v>
      </c>
      <c r="L188" s="133">
        <v>37200</v>
      </c>
      <c r="M188" s="134" t="s">
        <v>1848</v>
      </c>
      <c r="N188" s="113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</row>
    <row r="189" spans="1:35" x14ac:dyDescent="0.25">
      <c r="A189" s="113"/>
      <c r="B189" s="131"/>
      <c r="C189" s="112" t="s">
        <v>1751</v>
      </c>
      <c r="D189" s="115">
        <v>43977</v>
      </c>
      <c r="E189" s="131">
        <v>3524</v>
      </c>
      <c r="F189" s="123"/>
      <c r="G189" s="125"/>
      <c r="H189" s="125"/>
      <c r="I189" s="125"/>
      <c r="J189" s="113" t="s">
        <v>285</v>
      </c>
      <c r="K189" s="113" t="s">
        <v>709</v>
      </c>
      <c r="L189" s="133">
        <v>37221</v>
      </c>
      <c r="M189" s="134" t="s">
        <v>1849</v>
      </c>
      <c r="N189" s="113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</row>
    <row r="190" spans="1:35" x14ac:dyDescent="0.25">
      <c r="A190" s="113"/>
      <c r="B190" s="131"/>
      <c r="C190" s="112" t="s">
        <v>20</v>
      </c>
      <c r="D190" s="132">
        <v>43978</v>
      </c>
      <c r="E190" s="131">
        <v>5841</v>
      </c>
      <c r="F190" s="123"/>
      <c r="G190" s="125"/>
      <c r="H190" s="125"/>
      <c r="I190" s="125"/>
      <c r="J190" s="113" t="s">
        <v>675</v>
      </c>
      <c r="K190" s="113" t="s">
        <v>1649</v>
      </c>
      <c r="L190" s="133">
        <v>37224</v>
      </c>
      <c r="M190" s="134" t="s">
        <v>1850</v>
      </c>
      <c r="N190" s="113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</row>
    <row r="191" spans="1:35" x14ac:dyDescent="0.25">
      <c r="A191" s="113"/>
      <c r="B191" s="131"/>
      <c r="C191" s="112" t="s">
        <v>60</v>
      </c>
      <c r="D191" s="132">
        <v>43980</v>
      </c>
      <c r="E191" s="131">
        <v>6290</v>
      </c>
      <c r="F191" s="123"/>
      <c r="G191" s="125"/>
      <c r="H191" s="125"/>
      <c r="I191" s="125"/>
      <c r="J191" s="113" t="s">
        <v>379</v>
      </c>
      <c r="K191" s="113" t="s">
        <v>1686</v>
      </c>
      <c r="L191" s="133">
        <v>37235</v>
      </c>
      <c r="M191" s="134" t="s">
        <v>1851</v>
      </c>
      <c r="N191" s="113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</row>
    <row r="192" spans="1:35" x14ac:dyDescent="0.25">
      <c r="A192" s="113"/>
      <c r="B192" s="131"/>
      <c r="C192" s="112" t="s">
        <v>85</v>
      </c>
      <c r="D192" s="132">
        <v>43980</v>
      </c>
      <c r="E192" s="131">
        <v>4471</v>
      </c>
      <c r="F192" s="123"/>
      <c r="G192" s="112"/>
      <c r="H192" s="112"/>
      <c r="I192" s="112"/>
      <c r="J192" s="113" t="s">
        <v>692</v>
      </c>
      <c r="K192" s="113" t="s">
        <v>1686</v>
      </c>
      <c r="L192" s="133">
        <v>37238</v>
      </c>
      <c r="M192" s="134" t="s">
        <v>1852</v>
      </c>
      <c r="N192" s="113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</row>
    <row r="193" spans="1:35" x14ac:dyDescent="0.25">
      <c r="A193" s="113"/>
      <c r="B193" s="131"/>
      <c r="C193" s="112" t="s">
        <v>1663</v>
      </c>
      <c r="D193" s="132">
        <v>43980</v>
      </c>
      <c r="E193" s="131">
        <v>4963</v>
      </c>
      <c r="F193" s="123"/>
      <c r="G193" s="125"/>
      <c r="H193" s="125"/>
      <c r="I193" s="125"/>
      <c r="J193" s="113" t="s">
        <v>814</v>
      </c>
      <c r="K193" s="113" t="s">
        <v>635</v>
      </c>
      <c r="L193" s="133">
        <v>37252</v>
      </c>
      <c r="M193" s="134" t="s">
        <v>1853</v>
      </c>
      <c r="N193" s="113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</row>
    <row r="194" spans="1:35" x14ac:dyDescent="0.25">
      <c r="A194" s="113"/>
      <c r="B194" s="131"/>
      <c r="C194" s="112" t="s">
        <v>87</v>
      </c>
      <c r="D194" s="132">
        <v>43981</v>
      </c>
      <c r="E194" s="131">
        <v>5309</v>
      </c>
      <c r="F194" s="123"/>
      <c r="G194" s="112"/>
      <c r="H194" s="112"/>
      <c r="I194" s="112"/>
      <c r="J194" s="113" t="s">
        <v>637</v>
      </c>
      <c r="K194" s="113" t="s">
        <v>1676</v>
      </c>
      <c r="L194" s="133">
        <v>37253</v>
      </c>
      <c r="M194" s="134" t="s">
        <v>1854</v>
      </c>
      <c r="N194" s="113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</row>
    <row r="195" spans="1:35" x14ac:dyDescent="0.25">
      <c r="A195" s="113"/>
      <c r="B195" s="131"/>
      <c r="C195" s="112" t="s">
        <v>1669</v>
      </c>
      <c r="D195" s="132">
        <v>43982</v>
      </c>
      <c r="E195" s="131">
        <v>4645</v>
      </c>
      <c r="F195" s="123"/>
      <c r="G195" s="112"/>
      <c r="H195" s="112"/>
      <c r="I195" s="112"/>
      <c r="J195" s="113" t="s">
        <v>553</v>
      </c>
      <c r="K195" s="113" t="s">
        <v>1676</v>
      </c>
      <c r="L195" s="133">
        <v>37259</v>
      </c>
      <c r="M195" s="134" t="s">
        <v>1855</v>
      </c>
      <c r="N195" s="113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</row>
    <row r="196" spans="1:35" x14ac:dyDescent="0.25">
      <c r="A196" s="113"/>
      <c r="B196" s="131"/>
      <c r="C196" s="112" t="s">
        <v>2422</v>
      </c>
      <c r="D196" s="132">
        <v>43982</v>
      </c>
      <c r="E196" s="131">
        <v>4435</v>
      </c>
      <c r="F196" s="123"/>
      <c r="G196" s="125"/>
      <c r="H196" s="125"/>
      <c r="I196" s="125"/>
      <c r="J196" s="113" t="s">
        <v>794</v>
      </c>
      <c r="K196" s="113" t="s">
        <v>1676</v>
      </c>
      <c r="L196" s="133">
        <v>37269</v>
      </c>
      <c r="M196" s="134" t="s">
        <v>1856</v>
      </c>
      <c r="N196" s="113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</row>
    <row r="197" spans="1:35" x14ac:dyDescent="0.25">
      <c r="A197" s="113"/>
      <c r="B197" s="131"/>
      <c r="C197" s="112" t="s">
        <v>60</v>
      </c>
      <c r="D197" s="132">
        <v>43982</v>
      </c>
      <c r="E197" s="131">
        <v>5043</v>
      </c>
      <c r="F197" s="123"/>
      <c r="G197" s="125"/>
      <c r="H197" s="125"/>
      <c r="I197" s="125"/>
      <c r="J197" s="113" t="s">
        <v>243</v>
      </c>
      <c r="K197" s="113" t="s">
        <v>245</v>
      </c>
      <c r="L197" s="133">
        <v>37283</v>
      </c>
      <c r="M197" s="134" t="s">
        <v>1857</v>
      </c>
      <c r="N197" s="113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</row>
    <row r="198" spans="1:35" x14ac:dyDescent="0.25">
      <c r="A198" s="113"/>
      <c r="B198" s="131"/>
      <c r="C198" s="112" t="s">
        <v>1720</v>
      </c>
      <c r="D198" s="132">
        <v>43983</v>
      </c>
      <c r="E198" s="131">
        <v>3574</v>
      </c>
      <c r="F198" s="123"/>
      <c r="G198" s="125"/>
      <c r="H198" s="125"/>
      <c r="I198" s="125"/>
      <c r="J198" s="113" t="s">
        <v>722</v>
      </c>
      <c r="K198" s="113" t="s">
        <v>1649</v>
      </c>
      <c r="L198" s="133">
        <v>37291</v>
      </c>
      <c r="M198" s="134" t="s">
        <v>1858</v>
      </c>
      <c r="N198" s="113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</row>
    <row r="199" spans="1:35" x14ac:dyDescent="0.25">
      <c r="A199" s="113"/>
      <c r="B199" s="131"/>
      <c r="C199" s="112" t="s">
        <v>83</v>
      </c>
      <c r="D199" s="132">
        <v>43983</v>
      </c>
      <c r="E199" s="131">
        <v>3809</v>
      </c>
      <c r="F199" s="123"/>
      <c r="G199" s="125"/>
      <c r="H199" s="125"/>
      <c r="I199" s="125"/>
      <c r="J199" s="113" t="s">
        <v>162</v>
      </c>
      <c r="K199" s="113" t="s">
        <v>635</v>
      </c>
      <c r="L199" s="133">
        <v>37298</v>
      </c>
      <c r="M199" s="134" t="s">
        <v>1859</v>
      </c>
      <c r="N199" s="113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</row>
    <row r="200" spans="1:35" x14ac:dyDescent="0.25">
      <c r="A200" s="113"/>
      <c r="B200" s="131"/>
      <c r="C200" s="112" t="s">
        <v>44</v>
      </c>
      <c r="D200" s="132">
        <v>43984</v>
      </c>
      <c r="E200" s="131">
        <v>5674</v>
      </c>
      <c r="F200" s="123"/>
      <c r="G200" s="125"/>
      <c r="H200" s="125"/>
      <c r="I200" s="125"/>
      <c r="J200" s="113" t="s">
        <v>698</v>
      </c>
      <c r="K200" s="113" t="s">
        <v>1829</v>
      </c>
      <c r="L200" s="133">
        <v>37312</v>
      </c>
      <c r="M200" s="134" t="s">
        <v>1860</v>
      </c>
      <c r="N200" s="113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</row>
    <row r="201" spans="1:35" x14ac:dyDescent="0.25">
      <c r="A201" s="113"/>
      <c r="B201" s="131"/>
      <c r="C201" s="112" t="s">
        <v>89</v>
      </c>
      <c r="D201" s="132">
        <v>43985</v>
      </c>
      <c r="E201" s="131">
        <v>4033</v>
      </c>
      <c r="F201" s="123"/>
      <c r="G201" s="125"/>
      <c r="H201" s="125"/>
      <c r="I201" s="125"/>
      <c r="J201" s="113" t="s">
        <v>774</v>
      </c>
      <c r="K201" s="113" t="s">
        <v>709</v>
      </c>
      <c r="L201" s="133">
        <v>37323</v>
      </c>
      <c r="M201" s="134" t="s">
        <v>1861</v>
      </c>
      <c r="N201" s="113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</row>
    <row r="202" spans="1:35" x14ac:dyDescent="0.25">
      <c r="A202" s="113"/>
      <c r="B202" s="131"/>
      <c r="C202" s="112" t="s">
        <v>73</v>
      </c>
      <c r="D202" s="132">
        <v>43986</v>
      </c>
      <c r="E202" s="131">
        <v>5598</v>
      </c>
      <c r="F202" s="123"/>
      <c r="G202" s="125"/>
      <c r="H202" s="125"/>
      <c r="I202" s="125"/>
      <c r="J202" s="113" t="s">
        <v>657</v>
      </c>
      <c r="K202" s="113" t="s">
        <v>1647</v>
      </c>
      <c r="L202" s="133">
        <v>37330</v>
      </c>
      <c r="M202" s="134" t="s">
        <v>1862</v>
      </c>
      <c r="N202" s="113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</row>
    <row r="203" spans="1:35" x14ac:dyDescent="0.25">
      <c r="A203" s="113"/>
      <c r="B203" s="131"/>
      <c r="C203" s="112" t="s">
        <v>60</v>
      </c>
      <c r="D203" s="132">
        <v>43986</v>
      </c>
      <c r="E203" s="131">
        <v>5125</v>
      </c>
      <c r="F203" s="123"/>
      <c r="G203" s="125"/>
      <c r="H203" s="125"/>
      <c r="I203" s="125"/>
      <c r="J203" s="113" t="s">
        <v>591</v>
      </c>
      <c r="K203" s="113" t="s">
        <v>1644</v>
      </c>
      <c r="L203" s="133">
        <v>37373</v>
      </c>
      <c r="M203" s="134" t="s">
        <v>1863</v>
      </c>
      <c r="N203" s="113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</row>
    <row r="204" spans="1:35" x14ac:dyDescent="0.25">
      <c r="A204" s="113"/>
      <c r="B204" s="131"/>
      <c r="C204" s="112" t="s">
        <v>71</v>
      </c>
      <c r="D204" s="115">
        <v>43986</v>
      </c>
      <c r="E204" s="131">
        <v>5010</v>
      </c>
      <c r="F204" s="123"/>
      <c r="G204" s="125"/>
      <c r="H204" s="125"/>
      <c r="I204" s="125"/>
      <c r="J204" s="113" t="s">
        <v>385</v>
      </c>
      <c r="K204" s="113" t="s">
        <v>245</v>
      </c>
      <c r="L204" s="133">
        <v>37379</v>
      </c>
      <c r="M204" s="134" t="s">
        <v>1864</v>
      </c>
      <c r="N204" s="113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</row>
    <row r="205" spans="1:35" x14ac:dyDescent="0.25">
      <c r="A205" s="113"/>
      <c r="B205" s="131"/>
      <c r="C205" s="112" t="s">
        <v>53</v>
      </c>
      <c r="D205" s="132">
        <v>43990</v>
      </c>
      <c r="E205" s="131">
        <v>6379</v>
      </c>
      <c r="F205" s="123"/>
      <c r="G205" s="112"/>
      <c r="H205" s="112"/>
      <c r="I205" s="112"/>
      <c r="J205" s="113" t="s">
        <v>386</v>
      </c>
      <c r="K205" s="113" t="s">
        <v>1686</v>
      </c>
      <c r="L205" s="133">
        <v>37399</v>
      </c>
      <c r="M205" s="134" t="s">
        <v>1865</v>
      </c>
      <c r="N205" s="113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</row>
    <row r="206" spans="1:35" x14ac:dyDescent="0.25">
      <c r="A206" s="113"/>
      <c r="B206" s="131"/>
      <c r="C206" s="112" t="s">
        <v>1660</v>
      </c>
      <c r="D206" s="132">
        <v>43990</v>
      </c>
      <c r="E206" s="131">
        <v>4985</v>
      </c>
      <c r="F206" s="123"/>
      <c r="G206" s="112"/>
      <c r="H206" s="112"/>
      <c r="I206" s="112"/>
      <c r="J206" s="113" t="s">
        <v>146</v>
      </c>
      <c r="K206" s="113" t="s">
        <v>1676</v>
      </c>
      <c r="L206" s="133">
        <v>37410</v>
      </c>
      <c r="M206" s="134" t="s">
        <v>1866</v>
      </c>
      <c r="N206" s="113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</row>
    <row r="207" spans="1:35" x14ac:dyDescent="0.25">
      <c r="A207" s="113"/>
      <c r="B207" s="131"/>
      <c r="C207" s="112" t="s">
        <v>1710</v>
      </c>
      <c r="D207" s="132">
        <v>43990</v>
      </c>
      <c r="E207" s="131">
        <v>5931</v>
      </c>
      <c r="F207" s="123"/>
      <c r="G207" s="125"/>
      <c r="H207" s="125"/>
      <c r="I207" s="125"/>
      <c r="J207" s="113" t="s">
        <v>221</v>
      </c>
      <c r="K207" s="113" t="s">
        <v>1649</v>
      </c>
      <c r="L207" s="133">
        <v>37413</v>
      </c>
      <c r="M207" s="134" t="s">
        <v>1867</v>
      </c>
      <c r="N207" s="113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</row>
    <row r="208" spans="1:35" x14ac:dyDescent="0.25">
      <c r="A208" s="113"/>
      <c r="B208" s="131"/>
      <c r="C208" s="112" t="s">
        <v>44</v>
      </c>
      <c r="D208" s="132">
        <v>43992</v>
      </c>
      <c r="E208" s="131">
        <v>6211</v>
      </c>
      <c r="F208" s="123"/>
      <c r="G208" s="112"/>
      <c r="H208" s="112"/>
      <c r="I208" s="112"/>
      <c r="J208" s="113" t="s">
        <v>759</v>
      </c>
      <c r="K208" s="113" t="s">
        <v>1644</v>
      </c>
      <c r="L208" s="133">
        <v>37445</v>
      </c>
      <c r="M208" s="134" t="s">
        <v>1868</v>
      </c>
      <c r="N208" s="113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</row>
    <row r="209" spans="1:35" x14ac:dyDescent="0.25">
      <c r="A209" s="113"/>
      <c r="B209" s="131"/>
      <c r="C209" s="112" t="s">
        <v>1720</v>
      </c>
      <c r="D209" s="132">
        <v>43992</v>
      </c>
      <c r="E209" s="131">
        <v>3764</v>
      </c>
      <c r="F209" s="123"/>
      <c r="G209" s="112"/>
      <c r="H209" s="112"/>
      <c r="I209" s="112"/>
      <c r="J209" s="113" t="s">
        <v>679</v>
      </c>
      <c r="K209" s="113" t="s">
        <v>709</v>
      </c>
      <c r="L209" s="133">
        <v>37458</v>
      </c>
      <c r="M209" s="134" t="s">
        <v>1869</v>
      </c>
      <c r="N209" s="113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</row>
    <row r="210" spans="1:35" x14ac:dyDescent="0.25">
      <c r="A210" s="113"/>
      <c r="B210" s="131"/>
      <c r="C210" s="112" t="s">
        <v>1751</v>
      </c>
      <c r="D210" s="132">
        <v>43992</v>
      </c>
      <c r="E210" s="131">
        <v>3589</v>
      </c>
      <c r="F210" s="123"/>
      <c r="G210" s="125"/>
      <c r="H210" s="125"/>
      <c r="I210" s="125"/>
      <c r="J210" s="113" t="s">
        <v>339</v>
      </c>
      <c r="K210" s="113" t="s">
        <v>245</v>
      </c>
      <c r="L210" s="133">
        <v>37469</v>
      </c>
      <c r="M210" s="134" t="s">
        <v>1870</v>
      </c>
      <c r="N210" s="113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</row>
    <row r="211" spans="1:35" x14ac:dyDescent="0.25">
      <c r="A211" s="113"/>
      <c r="B211" s="131"/>
      <c r="C211" s="112" t="s">
        <v>1651</v>
      </c>
      <c r="D211" s="132">
        <v>43993</v>
      </c>
      <c r="E211" s="131">
        <v>4640</v>
      </c>
      <c r="F211" s="123"/>
      <c r="G211" s="125"/>
      <c r="H211" s="125"/>
      <c r="I211" s="125"/>
      <c r="J211" s="113" t="s">
        <v>548</v>
      </c>
      <c r="K211" s="113" t="s">
        <v>1649</v>
      </c>
      <c r="L211" s="133">
        <v>37487</v>
      </c>
      <c r="M211" s="134" t="s">
        <v>1871</v>
      </c>
      <c r="N211" s="113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</row>
    <row r="212" spans="1:35" x14ac:dyDescent="0.25">
      <c r="A212" s="113"/>
      <c r="B212" s="131"/>
      <c r="C212" s="112" t="s">
        <v>58</v>
      </c>
      <c r="D212" s="132">
        <v>43993</v>
      </c>
      <c r="E212" s="131">
        <v>6588</v>
      </c>
      <c r="F212" s="123"/>
      <c r="G212" s="112"/>
      <c r="H212" s="112"/>
      <c r="I212" s="112"/>
      <c r="J212" s="113" t="s">
        <v>748</v>
      </c>
      <c r="K212" s="113" t="s">
        <v>1647</v>
      </c>
      <c r="L212" s="133">
        <v>37494</v>
      </c>
      <c r="M212" s="134" t="s">
        <v>1872</v>
      </c>
      <c r="N212" s="113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</row>
    <row r="213" spans="1:35" x14ac:dyDescent="0.25">
      <c r="A213" s="113"/>
      <c r="B213" s="131"/>
      <c r="C213" s="112" t="s">
        <v>71</v>
      </c>
      <c r="D213" s="132">
        <v>43993</v>
      </c>
      <c r="E213" s="131">
        <v>4687</v>
      </c>
      <c r="F213" s="123"/>
      <c r="G213" s="125"/>
      <c r="H213" s="125"/>
      <c r="I213" s="125"/>
      <c r="J213" s="113" t="s">
        <v>765</v>
      </c>
      <c r="K213" s="113" t="s">
        <v>245</v>
      </c>
      <c r="L213" s="133">
        <v>37518</v>
      </c>
      <c r="M213" s="134" t="s">
        <v>1873</v>
      </c>
      <c r="N213" s="113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</row>
    <row r="214" spans="1:35" x14ac:dyDescent="0.25">
      <c r="A214" s="113"/>
      <c r="B214" s="131"/>
      <c r="C214" s="112" t="s">
        <v>16</v>
      </c>
      <c r="D214" s="132">
        <v>43994</v>
      </c>
      <c r="E214" s="131">
        <v>6006</v>
      </c>
      <c r="F214" s="123"/>
      <c r="G214" s="125"/>
      <c r="H214" s="125"/>
      <c r="I214" s="125"/>
      <c r="J214" s="113" t="s">
        <v>278</v>
      </c>
      <c r="K214" s="113" t="s">
        <v>245</v>
      </c>
      <c r="L214" s="133">
        <v>37522</v>
      </c>
      <c r="M214" s="134" t="s">
        <v>1874</v>
      </c>
      <c r="N214" s="113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</row>
    <row r="215" spans="1:35" x14ac:dyDescent="0.25">
      <c r="A215" s="113"/>
      <c r="B215" s="131"/>
      <c r="C215" s="112" t="s">
        <v>1669</v>
      </c>
      <c r="D215" s="132">
        <v>43996</v>
      </c>
      <c r="E215" s="131">
        <v>6343</v>
      </c>
      <c r="F215" s="123"/>
      <c r="G215" s="125"/>
      <c r="H215" s="125"/>
      <c r="I215" s="125"/>
      <c r="J215" s="113" t="s">
        <v>440</v>
      </c>
      <c r="K215" s="113" t="s">
        <v>635</v>
      </c>
      <c r="L215" s="133">
        <v>37532</v>
      </c>
      <c r="M215" s="134" t="s">
        <v>1875</v>
      </c>
      <c r="N215" s="113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</row>
    <row r="216" spans="1:35" x14ac:dyDescent="0.25">
      <c r="A216" s="113"/>
      <c r="B216" s="131"/>
      <c r="C216" s="112" t="s">
        <v>16</v>
      </c>
      <c r="D216" s="132">
        <v>43996</v>
      </c>
      <c r="E216" s="131">
        <v>5724</v>
      </c>
      <c r="F216" s="123"/>
      <c r="G216" s="125"/>
      <c r="H216" s="125"/>
      <c r="I216" s="125"/>
      <c r="J216" s="113" t="s">
        <v>784</v>
      </c>
      <c r="K216" s="113" t="s">
        <v>709</v>
      </c>
      <c r="L216" s="133">
        <v>37550</v>
      </c>
      <c r="M216" s="134" t="s">
        <v>1876</v>
      </c>
      <c r="N216" s="113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</row>
    <row r="217" spans="1:35" x14ac:dyDescent="0.25">
      <c r="A217" s="113"/>
      <c r="B217" s="131"/>
      <c r="C217" s="112" t="s">
        <v>83</v>
      </c>
      <c r="D217" s="115">
        <v>43996</v>
      </c>
      <c r="E217" s="131">
        <v>4617</v>
      </c>
      <c r="F217" s="123"/>
      <c r="G217" s="112"/>
      <c r="H217" s="112"/>
      <c r="I217" s="112"/>
      <c r="J217" s="113" t="s">
        <v>624</v>
      </c>
      <c r="K217" s="113" t="s">
        <v>1676</v>
      </c>
      <c r="L217" s="133">
        <v>37568</v>
      </c>
      <c r="M217" s="134" t="s">
        <v>1877</v>
      </c>
      <c r="N217" s="113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</row>
    <row r="218" spans="1:35" x14ac:dyDescent="0.25">
      <c r="A218" s="113"/>
      <c r="B218" s="131"/>
      <c r="C218" s="112" t="s">
        <v>73</v>
      </c>
      <c r="D218" s="115">
        <v>43996</v>
      </c>
      <c r="E218" s="131">
        <v>5113</v>
      </c>
      <c r="F218" s="123"/>
      <c r="G218" s="125"/>
      <c r="H218" s="125"/>
      <c r="I218" s="125"/>
      <c r="J218" s="113" t="s">
        <v>352</v>
      </c>
      <c r="K218" s="113" t="s">
        <v>1676</v>
      </c>
      <c r="L218" s="133">
        <v>37582</v>
      </c>
      <c r="M218" s="134" t="s">
        <v>1878</v>
      </c>
      <c r="N218" s="113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</row>
    <row r="219" spans="1:35" x14ac:dyDescent="0.25">
      <c r="A219" s="113"/>
      <c r="B219" s="131"/>
      <c r="C219" s="112" t="s">
        <v>67</v>
      </c>
      <c r="D219" s="132">
        <v>43998</v>
      </c>
      <c r="E219" s="131">
        <v>5086</v>
      </c>
      <c r="F219" s="123"/>
      <c r="G219" s="125"/>
      <c r="H219" s="125"/>
      <c r="I219" s="125"/>
      <c r="J219" s="113" t="s">
        <v>432</v>
      </c>
      <c r="K219" s="113" t="s">
        <v>1647</v>
      </c>
      <c r="L219" s="133">
        <v>37584</v>
      </c>
      <c r="M219" s="134" t="s">
        <v>1879</v>
      </c>
      <c r="N219" s="113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</row>
    <row r="220" spans="1:35" x14ac:dyDescent="0.25">
      <c r="A220" s="113"/>
      <c r="B220" s="131"/>
      <c r="C220" s="112" t="s">
        <v>1722</v>
      </c>
      <c r="D220" s="132">
        <v>43999</v>
      </c>
      <c r="E220" s="131">
        <v>4250</v>
      </c>
      <c r="F220" s="123"/>
      <c r="G220" s="125"/>
      <c r="H220" s="125"/>
      <c r="I220" s="125"/>
      <c r="J220" s="113" t="s">
        <v>605</v>
      </c>
      <c r="K220" s="113" t="s">
        <v>1649</v>
      </c>
      <c r="L220" s="133">
        <v>37592</v>
      </c>
      <c r="M220" s="134" t="s">
        <v>1880</v>
      </c>
      <c r="N220" s="113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</row>
    <row r="221" spans="1:35" x14ac:dyDescent="0.25">
      <c r="A221" s="113"/>
      <c r="B221" s="131"/>
      <c r="C221" s="112" t="s">
        <v>16</v>
      </c>
      <c r="D221" s="132">
        <v>43999</v>
      </c>
      <c r="E221" s="131">
        <v>4639</v>
      </c>
      <c r="F221" s="123"/>
      <c r="G221" s="125"/>
      <c r="H221" s="125"/>
      <c r="I221" s="125"/>
      <c r="J221" s="113" t="s">
        <v>74</v>
      </c>
      <c r="K221" s="113" t="s">
        <v>1647</v>
      </c>
      <c r="L221" s="133">
        <v>37617</v>
      </c>
      <c r="M221" s="134" t="s">
        <v>1881</v>
      </c>
      <c r="N221" s="113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</row>
    <row r="222" spans="1:35" x14ac:dyDescent="0.25">
      <c r="A222" s="113"/>
      <c r="B222" s="131"/>
      <c r="C222" s="112" t="s">
        <v>89</v>
      </c>
      <c r="D222" s="132">
        <v>44000</v>
      </c>
      <c r="E222" s="131">
        <v>3691</v>
      </c>
      <c r="F222" s="123"/>
      <c r="G222" s="112"/>
      <c r="H222" s="112"/>
      <c r="I222" s="112"/>
      <c r="J222" s="113" t="s">
        <v>558</v>
      </c>
      <c r="K222" s="113" t="s">
        <v>1730</v>
      </c>
      <c r="L222" s="133">
        <v>37619</v>
      </c>
      <c r="M222" s="134" t="s">
        <v>1882</v>
      </c>
      <c r="N222" s="113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</row>
    <row r="223" spans="1:35" x14ac:dyDescent="0.25">
      <c r="A223" s="113"/>
      <c r="B223" s="131"/>
      <c r="C223" s="112" t="s">
        <v>62</v>
      </c>
      <c r="D223" s="132">
        <v>44001</v>
      </c>
      <c r="E223" s="131">
        <v>4812</v>
      </c>
      <c r="F223" s="123"/>
      <c r="G223" s="112"/>
      <c r="H223" s="112"/>
      <c r="I223" s="112"/>
      <c r="J223" s="113" t="s">
        <v>125</v>
      </c>
      <c r="K223" s="113" t="s">
        <v>1686</v>
      </c>
      <c r="L223" s="133">
        <v>37631</v>
      </c>
      <c r="M223" s="134" t="s">
        <v>1883</v>
      </c>
      <c r="N223" s="113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</row>
    <row r="224" spans="1:35" x14ac:dyDescent="0.25">
      <c r="A224" s="113"/>
      <c r="B224" s="131"/>
      <c r="C224" s="112" t="s">
        <v>60</v>
      </c>
      <c r="D224" s="132">
        <v>44003</v>
      </c>
      <c r="E224" s="131">
        <v>6118</v>
      </c>
      <c r="F224" s="123"/>
      <c r="G224" s="125"/>
      <c r="H224" s="125"/>
      <c r="I224" s="125"/>
      <c r="J224" s="113" t="s">
        <v>778</v>
      </c>
      <c r="K224" s="113" t="s">
        <v>709</v>
      </c>
      <c r="L224" s="133">
        <v>37635</v>
      </c>
      <c r="M224" s="134" t="s">
        <v>1884</v>
      </c>
      <c r="N224" s="113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</row>
    <row r="225" spans="1:35" x14ac:dyDescent="0.25">
      <c r="A225" s="113"/>
      <c r="B225" s="131"/>
      <c r="C225" s="112" t="s">
        <v>2422</v>
      </c>
      <c r="D225" s="132">
        <v>44003</v>
      </c>
      <c r="E225" s="131">
        <v>5000</v>
      </c>
      <c r="F225" s="123"/>
      <c r="G225" s="112"/>
      <c r="H225" s="112"/>
      <c r="I225" s="112"/>
      <c r="J225" s="113" t="s">
        <v>603</v>
      </c>
      <c r="K225" s="113" t="s">
        <v>1649</v>
      </c>
      <c r="L225" s="133">
        <v>37644</v>
      </c>
      <c r="M225" s="134" t="s">
        <v>1885</v>
      </c>
      <c r="N225" s="113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</row>
    <row r="226" spans="1:35" x14ac:dyDescent="0.25">
      <c r="A226" s="113"/>
      <c r="B226" s="131"/>
      <c r="C226" s="112" t="s">
        <v>20</v>
      </c>
      <c r="D226" s="132">
        <v>44004</v>
      </c>
      <c r="E226" s="131">
        <v>4412</v>
      </c>
      <c r="F226" s="123"/>
      <c r="G226" s="125"/>
      <c r="H226" s="125"/>
      <c r="I226" s="125"/>
      <c r="J226" s="113" t="s">
        <v>430</v>
      </c>
      <c r="K226" s="113" t="s">
        <v>1639</v>
      </c>
      <c r="L226" s="133">
        <v>37648</v>
      </c>
      <c r="M226" s="134" t="s">
        <v>1886</v>
      </c>
      <c r="N226" s="113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</row>
    <row r="227" spans="1:35" x14ac:dyDescent="0.25">
      <c r="A227" s="113"/>
      <c r="B227" s="131"/>
      <c r="C227" s="112" t="s">
        <v>1751</v>
      </c>
      <c r="D227" s="132">
        <v>44005</v>
      </c>
      <c r="E227" s="131">
        <v>4113</v>
      </c>
      <c r="F227" s="123"/>
      <c r="G227" s="125"/>
      <c r="H227" s="125"/>
      <c r="I227" s="125"/>
      <c r="J227" s="113" t="s">
        <v>233</v>
      </c>
      <c r="K227" s="113" t="s">
        <v>1730</v>
      </c>
      <c r="L227" s="133">
        <v>37648</v>
      </c>
      <c r="M227" s="134" t="s">
        <v>1887</v>
      </c>
      <c r="N227" s="113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</row>
    <row r="228" spans="1:35" x14ac:dyDescent="0.25">
      <c r="A228" s="113"/>
      <c r="B228" s="131"/>
      <c r="C228" s="112" t="s">
        <v>1751</v>
      </c>
      <c r="D228" s="115">
        <v>44006</v>
      </c>
      <c r="E228" s="131">
        <v>6588</v>
      </c>
      <c r="F228" s="123"/>
      <c r="G228" s="125"/>
      <c r="H228" s="125"/>
      <c r="I228" s="125"/>
      <c r="J228" s="113" t="s">
        <v>208</v>
      </c>
      <c r="K228" s="113" t="s">
        <v>1649</v>
      </c>
      <c r="L228" s="133">
        <v>37649</v>
      </c>
      <c r="M228" s="134" t="s">
        <v>1888</v>
      </c>
      <c r="N228" s="113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</row>
    <row r="229" spans="1:35" x14ac:dyDescent="0.25">
      <c r="A229" s="113"/>
      <c r="B229" s="131"/>
      <c r="C229" s="112" t="s">
        <v>60</v>
      </c>
      <c r="D229" s="132">
        <v>44007</v>
      </c>
      <c r="E229" s="131">
        <v>5266</v>
      </c>
      <c r="F229" s="123"/>
      <c r="G229" s="125"/>
      <c r="H229" s="125"/>
      <c r="I229" s="125"/>
      <c r="J229" s="113" t="s">
        <v>347</v>
      </c>
      <c r="K229" s="113" t="s">
        <v>245</v>
      </c>
      <c r="L229" s="133">
        <v>37654</v>
      </c>
      <c r="M229" s="134" t="s">
        <v>1889</v>
      </c>
      <c r="N229" s="113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</row>
    <row r="230" spans="1:35" x14ac:dyDescent="0.25">
      <c r="A230" s="113"/>
      <c r="B230" s="131"/>
      <c r="C230" s="112" t="s">
        <v>1722</v>
      </c>
      <c r="D230" s="132">
        <v>44008</v>
      </c>
      <c r="E230" s="131">
        <v>6017</v>
      </c>
      <c r="F230" s="123"/>
      <c r="G230" s="125"/>
      <c r="H230" s="125"/>
      <c r="I230" s="125"/>
      <c r="J230" s="113" t="s">
        <v>638</v>
      </c>
      <c r="K230" s="113" t="s">
        <v>1647</v>
      </c>
      <c r="L230" s="133">
        <v>37658</v>
      </c>
      <c r="M230" s="134" t="s">
        <v>1890</v>
      </c>
      <c r="N230" s="113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</row>
    <row r="231" spans="1:35" x14ac:dyDescent="0.25">
      <c r="A231" s="113"/>
      <c r="B231" s="131"/>
      <c r="C231" s="112" t="s">
        <v>1722</v>
      </c>
      <c r="D231" s="132">
        <v>44008</v>
      </c>
      <c r="E231" s="131">
        <v>6181</v>
      </c>
      <c r="F231" s="123"/>
      <c r="G231" s="112"/>
      <c r="H231" s="112"/>
      <c r="I231" s="112"/>
      <c r="J231" s="113" t="s">
        <v>562</v>
      </c>
      <c r="K231" s="113" t="s">
        <v>1649</v>
      </c>
      <c r="L231" s="133">
        <v>37667</v>
      </c>
      <c r="M231" s="134" t="s">
        <v>1891</v>
      </c>
      <c r="N231" s="113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</row>
    <row r="232" spans="1:35" x14ac:dyDescent="0.25">
      <c r="A232" s="113"/>
      <c r="B232" s="131"/>
      <c r="C232" s="112" t="s">
        <v>1710</v>
      </c>
      <c r="D232" s="132">
        <v>44008</v>
      </c>
      <c r="E232" s="131">
        <v>5628</v>
      </c>
      <c r="F232" s="123"/>
      <c r="G232" s="112"/>
      <c r="H232" s="112"/>
      <c r="I232" s="112"/>
      <c r="J232" s="113" t="s">
        <v>806</v>
      </c>
      <c r="K232" s="113" t="s">
        <v>245</v>
      </c>
      <c r="L232" s="133">
        <v>37683</v>
      </c>
      <c r="M232" s="134" t="s">
        <v>1892</v>
      </c>
      <c r="N232" s="113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</row>
    <row r="233" spans="1:35" x14ac:dyDescent="0.25">
      <c r="A233" s="113"/>
      <c r="B233" s="131"/>
      <c r="C233" s="112" t="s">
        <v>62</v>
      </c>
      <c r="D233" s="115">
        <v>44008</v>
      </c>
      <c r="E233" s="131">
        <v>5156</v>
      </c>
      <c r="F233" s="123"/>
      <c r="G233" s="125"/>
      <c r="H233" s="125"/>
      <c r="I233" s="125"/>
      <c r="J233" s="113" t="s">
        <v>801</v>
      </c>
      <c r="K233" s="113" t="s">
        <v>1676</v>
      </c>
      <c r="L233" s="133">
        <v>37684</v>
      </c>
      <c r="M233" s="134" t="s">
        <v>1893</v>
      </c>
      <c r="N233" s="113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</row>
    <row r="234" spans="1:35" x14ac:dyDescent="0.25">
      <c r="A234" s="113"/>
      <c r="B234" s="131"/>
      <c r="C234" s="112" t="s">
        <v>1702</v>
      </c>
      <c r="D234" s="132">
        <v>44009</v>
      </c>
      <c r="E234" s="131">
        <v>3656</v>
      </c>
      <c r="F234" s="123"/>
      <c r="G234" s="125"/>
      <c r="H234" s="125"/>
      <c r="I234" s="125"/>
      <c r="J234" s="113" t="s">
        <v>377</v>
      </c>
      <c r="K234" s="113" t="s">
        <v>245</v>
      </c>
      <c r="L234" s="133">
        <v>37686</v>
      </c>
      <c r="M234" s="134" t="s">
        <v>1894</v>
      </c>
      <c r="N234" s="113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</row>
    <row r="235" spans="1:35" x14ac:dyDescent="0.25">
      <c r="A235" s="113"/>
      <c r="B235" s="131"/>
      <c r="C235" s="112" t="s">
        <v>58</v>
      </c>
      <c r="D235" s="132">
        <v>44012</v>
      </c>
      <c r="E235" s="131">
        <v>4601</v>
      </c>
      <c r="F235" s="123"/>
      <c r="G235" s="125"/>
      <c r="H235" s="125"/>
      <c r="I235" s="125"/>
      <c r="J235" s="113" t="s">
        <v>702</v>
      </c>
      <c r="K235" s="113" t="s">
        <v>245</v>
      </c>
      <c r="L235" s="133">
        <v>37687</v>
      </c>
      <c r="M235" s="134" t="s">
        <v>1895</v>
      </c>
      <c r="N235" s="113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</row>
    <row r="236" spans="1:35" x14ac:dyDescent="0.25">
      <c r="A236" s="113"/>
      <c r="B236" s="131"/>
      <c r="C236" s="112" t="s">
        <v>1722</v>
      </c>
      <c r="D236" s="132">
        <v>44012</v>
      </c>
      <c r="E236" s="131">
        <v>5080</v>
      </c>
      <c r="F236" s="123"/>
      <c r="G236" s="112"/>
      <c r="H236" s="112"/>
      <c r="I236" s="112"/>
      <c r="J236" s="113" t="s">
        <v>294</v>
      </c>
      <c r="K236" s="113" t="s">
        <v>1647</v>
      </c>
      <c r="L236" s="133">
        <v>37695</v>
      </c>
      <c r="M236" s="134" t="s">
        <v>1896</v>
      </c>
      <c r="N236" s="113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</row>
    <row r="237" spans="1:35" x14ac:dyDescent="0.25">
      <c r="A237" s="113"/>
      <c r="B237" s="131"/>
      <c r="C237" s="112" t="s">
        <v>1702</v>
      </c>
      <c r="D237" s="132">
        <v>44013</v>
      </c>
      <c r="E237" s="131">
        <v>5531</v>
      </c>
      <c r="F237" s="123"/>
      <c r="G237" s="125"/>
      <c r="H237" s="125"/>
      <c r="I237" s="125"/>
      <c r="J237" s="113" t="s">
        <v>374</v>
      </c>
      <c r="K237" s="113" t="s">
        <v>245</v>
      </c>
      <c r="L237" s="133">
        <v>37697</v>
      </c>
      <c r="M237" s="134" t="s">
        <v>1897</v>
      </c>
      <c r="N237" s="113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</row>
    <row r="238" spans="1:35" x14ac:dyDescent="0.25">
      <c r="A238" s="113"/>
      <c r="B238" s="131"/>
      <c r="C238" s="112" t="s">
        <v>1710</v>
      </c>
      <c r="D238" s="132">
        <v>44013</v>
      </c>
      <c r="E238" s="131">
        <v>5019</v>
      </c>
      <c r="F238" s="123"/>
      <c r="G238" s="112"/>
      <c r="H238" s="112"/>
      <c r="I238" s="112"/>
      <c r="J238" s="113" t="s">
        <v>214</v>
      </c>
      <c r="K238" s="113" t="s">
        <v>1647</v>
      </c>
      <c r="L238" s="133">
        <v>37705</v>
      </c>
      <c r="M238" s="134" t="s">
        <v>1898</v>
      </c>
      <c r="N238" s="113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</row>
    <row r="239" spans="1:35" x14ac:dyDescent="0.25">
      <c r="A239" s="113"/>
      <c r="B239" s="131"/>
      <c r="C239" s="112" t="s">
        <v>1663</v>
      </c>
      <c r="D239" s="132">
        <v>44013</v>
      </c>
      <c r="E239" s="131">
        <v>6474</v>
      </c>
      <c r="F239" s="123"/>
      <c r="G239" s="112"/>
      <c r="H239" s="112"/>
      <c r="I239" s="112"/>
      <c r="J239" s="113" t="s">
        <v>711</v>
      </c>
      <c r="K239" s="113" t="s">
        <v>1649</v>
      </c>
      <c r="L239" s="133">
        <v>37717</v>
      </c>
      <c r="M239" s="134" t="s">
        <v>1899</v>
      </c>
      <c r="N239" s="113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</row>
    <row r="240" spans="1:35" x14ac:dyDescent="0.25">
      <c r="A240" s="113"/>
      <c r="B240" s="131"/>
      <c r="C240" s="112" t="s">
        <v>41</v>
      </c>
      <c r="D240" s="115">
        <v>44013</v>
      </c>
      <c r="E240" s="131">
        <v>7114</v>
      </c>
      <c r="F240" s="123"/>
      <c r="G240" s="125"/>
      <c r="H240" s="125"/>
      <c r="I240" s="125"/>
      <c r="J240" s="113" t="s">
        <v>403</v>
      </c>
      <c r="K240" s="113" t="s">
        <v>1644</v>
      </c>
      <c r="L240" s="133">
        <v>37718</v>
      </c>
      <c r="M240" s="134" t="s">
        <v>1900</v>
      </c>
      <c r="N240" s="113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</row>
    <row r="241" spans="1:35" x14ac:dyDescent="0.25">
      <c r="A241" s="113"/>
      <c r="B241" s="131"/>
      <c r="C241" s="112" t="s">
        <v>87</v>
      </c>
      <c r="D241" s="132">
        <v>44014</v>
      </c>
      <c r="E241" s="131">
        <v>4012</v>
      </c>
      <c r="F241" s="123"/>
      <c r="G241" s="125"/>
      <c r="H241" s="125"/>
      <c r="I241" s="125"/>
      <c r="J241" s="113" t="s">
        <v>333</v>
      </c>
      <c r="K241" s="113" t="s">
        <v>709</v>
      </c>
      <c r="L241" s="133">
        <v>37745</v>
      </c>
      <c r="M241" s="134" t="s">
        <v>1901</v>
      </c>
      <c r="N241" s="113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</row>
    <row r="242" spans="1:35" x14ac:dyDescent="0.25">
      <c r="A242" s="113"/>
      <c r="B242" s="131"/>
      <c r="C242" s="112" t="s">
        <v>87</v>
      </c>
      <c r="D242" s="115">
        <v>44015</v>
      </c>
      <c r="E242" s="131">
        <v>5218</v>
      </c>
      <c r="F242" s="123"/>
      <c r="G242" s="125"/>
      <c r="H242" s="125"/>
      <c r="I242" s="125"/>
      <c r="J242" s="113" t="s">
        <v>142</v>
      </c>
      <c r="K242" s="113" t="s">
        <v>1676</v>
      </c>
      <c r="L242" s="133">
        <v>37751</v>
      </c>
      <c r="M242" s="134" t="s">
        <v>1902</v>
      </c>
      <c r="N242" s="113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</row>
    <row r="243" spans="1:35" x14ac:dyDescent="0.25">
      <c r="A243" s="113"/>
      <c r="B243" s="131"/>
      <c r="C243" s="112" t="s">
        <v>62</v>
      </c>
      <c r="D243" s="132">
        <v>44016</v>
      </c>
      <c r="E243" s="131">
        <v>4696</v>
      </c>
      <c r="F243" s="123"/>
      <c r="G243" s="125"/>
      <c r="H243" s="125"/>
      <c r="I243" s="125"/>
      <c r="J243" s="113" t="s">
        <v>48</v>
      </c>
      <c r="K243" s="113" t="s">
        <v>1644</v>
      </c>
      <c r="L243" s="133">
        <v>37752</v>
      </c>
      <c r="M243" s="134" t="s">
        <v>1903</v>
      </c>
      <c r="N243" s="113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</row>
    <row r="244" spans="1:35" x14ac:dyDescent="0.25">
      <c r="A244" s="113"/>
      <c r="B244" s="131"/>
      <c r="C244" s="112" t="s">
        <v>62</v>
      </c>
      <c r="D244" s="132">
        <v>44016</v>
      </c>
      <c r="E244" s="131">
        <v>5328</v>
      </c>
      <c r="F244" s="123"/>
      <c r="G244" s="125"/>
      <c r="H244" s="125"/>
      <c r="I244" s="125"/>
      <c r="J244" s="113" t="s">
        <v>306</v>
      </c>
      <c r="K244" s="113" t="s">
        <v>1647</v>
      </c>
      <c r="L244" s="133">
        <v>37753</v>
      </c>
      <c r="M244" s="134" t="s">
        <v>1904</v>
      </c>
      <c r="N244" s="113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</row>
    <row r="245" spans="1:35" x14ac:dyDescent="0.25">
      <c r="A245" s="113"/>
      <c r="B245" s="131"/>
      <c r="C245" s="112" t="s">
        <v>1778</v>
      </c>
      <c r="D245" s="132">
        <v>44017</v>
      </c>
      <c r="E245" s="131">
        <v>6571</v>
      </c>
      <c r="F245" s="123"/>
      <c r="G245" s="125"/>
      <c r="H245" s="125"/>
      <c r="I245" s="125"/>
      <c r="J245" s="113" t="s">
        <v>743</v>
      </c>
      <c r="K245" s="113" t="s">
        <v>709</v>
      </c>
      <c r="L245" s="133">
        <v>37774</v>
      </c>
      <c r="M245" s="134" t="s">
        <v>1905</v>
      </c>
      <c r="N245" s="113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</row>
    <row r="246" spans="1:35" x14ac:dyDescent="0.25">
      <c r="A246" s="113"/>
      <c r="B246" s="131"/>
      <c r="C246" s="112" t="s">
        <v>1720</v>
      </c>
      <c r="D246" s="132">
        <v>44017</v>
      </c>
      <c r="E246" s="131">
        <v>5336</v>
      </c>
      <c r="F246" s="123"/>
      <c r="G246" s="125"/>
      <c r="H246" s="125"/>
      <c r="I246" s="125"/>
      <c r="J246" s="113" t="s">
        <v>666</v>
      </c>
      <c r="K246" s="113" t="s">
        <v>709</v>
      </c>
      <c r="L246" s="133">
        <v>37778</v>
      </c>
      <c r="M246" s="134" t="s">
        <v>1906</v>
      </c>
      <c r="N246" s="113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</row>
    <row r="247" spans="1:35" x14ac:dyDescent="0.25">
      <c r="A247" s="113"/>
      <c r="B247" s="131"/>
      <c r="C247" s="112" t="s">
        <v>85</v>
      </c>
      <c r="D247" s="132">
        <v>44020</v>
      </c>
      <c r="E247" s="131">
        <v>6398</v>
      </c>
      <c r="F247" s="123"/>
      <c r="G247" s="125"/>
      <c r="H247" s="125"/>
      <c r="I247" s="125"/>
      <c r="J247" s="113" t="s">
        <v>673</v>
      </c>
      <c r="K247" s="113" t="s">
        <v>1644</v>
      </c>
      <c r="L247" s="133">
        <v>37780</v>
      </c>
      <c r="M247" s="134" t="s">
        <v>1907</v>
      </c>
      <c r="N247" s="113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</row>
    <row r="248" spans="1:35" x14ac:dyDescent="0.25">
      <c r="A248" s="113"/>
      <c r="B248" s="131"/>
      <c r="C248" s="112" t="s">
        <v>83</v>
      </c>
      <c r="D248" s="132">
        <v>44021</v>
      </c>
      <c r="E248" s="131">
        <v>6990</v>
      </c>
      <c r="F248" s="123"/>
      <c r="G248" s="125"/>
      <c r="H248" s="125"/>
      <c r="I248" s="125"/>
      <c r="J248" s="113" t="s">
        <v>417</v>
      </c>
      <c r="K248" s="113" t="s">
        <v>1649</v>
      </c>
      <c r="L248" s="133">
        <v>37784</v>
      </c>
      <c r="M248" s="134" t="s">
        <v>1908</v>
      </c>
      <c r="N248" s="113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</row>
    <row r="249" spans="1:35" x14ac:dyDescent="0.25">
      <c r="A249" s="113"/>
      <c r="B249" s="131"/>
      <c r="C249" s="112" t="s">
        <v>1720</v>
      </c>
      <c r="D249" s="132">
        <v>44022</v>
      </c>
      <c r="E249" s="131">
        <v>6891</v>
      </c>
      <c r="F249" s="123"/>
      <c r="G249" s="125"/>
      <c r="H249" s="125"/>
      <c r="I249" s="125"/>
      <c r="J249" s="113" t="s">
        <v>416</v>
      </c>
      <c r="K249" s="113" t="s">
        <v>709</v>
      </c>
      <c r="L249" s="133">
        <v>37795</v>
      </c>
      <c r="M249" s="134" t="s">
        <v>1909</v>
      </c>
      <c r="N249" s="113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</row>
    <row r="250" spans="1:35" x14ac:dyDescent="0.25">
      <c r="A250" s="113"/>
      <c r="B250" s="131"/>
      <c r="C250" s="112" t="s">
        <v>32</v>
      </c>
      <c r="D250" s="132">
        <v>44022</v>
      </c>
      <c r="E250" s="131">
        <v>3915</v>
      </c>
      <c r="F250" s="123"/>
      <c r="G250" s="125"/>
      <c r="H250" s="125"/>
      <c r="I250" s="125"/>
      <c r="J250" s="113" t="s">
        <v>241</v>
      </c>
      <c r="K250" s="113" t="s">
        <v>1649</v>
      </c>
      <c r="L250" s="133">
        <v>37799</v>
      </c>
      <c r="M250" s="134" t="s">
        <v>1910</v>
      </c>
      <c r="N250" s="113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</row>
    <row r="251" spans="1:35" x14ac:dyDescent="0.25">
      <c r="A251" s="113"/>
      <c r="B251" s="131"/>
      <c r="C251" s="112" t="s">
        <v>58</v>
      </c>
      <c r="D251" s="132">
        <v>44023</v>
      </c>
      <c r="E251" s="131">
        <v>3681</v>
      </c>
      <c r="F251" s="123"/>
      <c r="G251" s="112"/>
      <c r="H251" s="112"/>
      <c r="I251" s="112"/>
      <c r="J251" s="113" t="s">
        <v>331</v>
      </c>
      <c r="K251" s="113" t="s">
        <v>709</v>
      </c>
      <c r="L251" s="133">
        <v>37805</v>
      </c>
      <c r="M251" s="134" t="s">
        <v>1911</v>
      </c>
      <c r="N251" s="113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</row>
    <row r="252" spans="1:35" x14ac:dyDescent="0.25">
      <c r="A252" s="113"/>
      <c r="B252" s="131"/>
      <c r="C252" s="112" t="s">
        <v>1669</v>
      </c>
      <c r="D252" s="132">
        <v>44025</v>
      </c>
      <c r="E252" s="131">
        <v>6943</v>
      </c>
      <c r="F252" s="123"/>
      <c r="G252" s="125"/>
      <c r="H252" s="125"/>
      <c r="I252" s="125"/>
      <c r="J252" s="113" t="s">
        <v>685</v>
      </c>
      <c r="K252" s="113" t="s">
        <v>245</v>
      </c>
      <c r="L252" s="133">
        <v>37809</v>
      </c>
      <c r="M252" s="134" t="s">
        <v>1912</v>
      </c>
      <c r="N252" s="113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</row>
    <row r="253" spans="1:35" x14ac:dyDescent="0.25">
      <c r="A253" s="113"/>
      <c r="B253" s="131"/>
      <c r="C253" s="112" t="s">
        <v>53</v>
      </c>
      <c r="D253" s="132">
        <v>44027</v>
      </c>
      <c r="E253" s="131">
        <v>7003</v>
      </c>
      <c r="F253" s="123"/>
      <c r="G253" s="125"/>
      <c r="H253" s="125"/>
      <c r="I253" s="125"/>
      <c r="J253" s="113" t="s">
        <v>288</v>
      </c>
      <c r="K253" s="113" t="s">
        <v>1913</v>
      </c>
      <c r="L253" s="133">
        <v>37827</v>
      </c>
      <c r="M253" s="134" t="s">
        <v>1914</v>
      </c>
      <c r="N253" s="113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</row>
    <row r="254" spans="1:35" x14ac:dyDescent="0.25">
      <c r="A254" s="113"/>
      <c r="B254" s="131"/>
      <c r="C254" s="112" t="s">
        <v>38</v>
      </c>
      <c r="D254" s="132">
        <v>44027</v>
      </c>
      <c r="E254" s="131">
        <v>5054</v>
      </c>
      <c r="F254" s="123"/>
      <c r="G254" s="125"/>
      <c r="H254" s="125"/>
      <c r="I254" s="125"/>
      <c r="J254" s="113" t="s">
        <v>344</v>
      </c>
      <c r="K254" s="113" t="s">
        <v>709</v>
      </c>
      <c r="L254" s="133">
        <v>37836</v>
      </c>
      <c r="M254" s="134" t="s">
        <v>1915</v>
      </c>
      <c r="N254" s="113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</row>
    <row r="255" spans="1:35" x14ac:dyDescent="0.25">
      <c r="A255" s="113"/>
      <c r="B255" s="131"/>
      <c r="C255" s="112" t="s">
        <v>62</v>
      </c>
      <c r="D255" s="132">
        <v>44028</v>
      </c>
      <c r="E255" s="131">
        <v>5062</v>
      </c>
      <c r="F255" s="123"/>
      <c r="G255" s="125"/>
      <c r="H255" s="125"/>
      <c r="I255" s="125"/>
      <c r="J255" s="113" t="s">
        <v>557</v>
      </c>
      <c r="K255" s="113" t="s">
        <v>1686</v>
      </c>
      <c r="L255" s="133">
        <v>37837</v>
      </c>
      <c r="M255" s="134" t="s">
        <v>1916</v>
      </c>
      <c r="N255" s="113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</row>
    <row r="256" spans="1:35" x14ac:dyDescent="0.25">
      <c r="A256" s="113"/>
      <c r="B256" s="131"/>
      <c r="C256" s="112" t="s">
        <v>1663</v>
      </c>
      <c r="D256" s="132">
        <v>44028</v>
      </c>
      <c r="E256" s="131">
        <v>4293</v>
      </c>
      <c r="F256" s="123"/>
      <c r="G256" s="125"/>
      <c r="H256" s="125"/>
      <c r="I256" s="125"/>
      <c r="J256" s="113" t="s">
        <v>497</v>
      </c>
      <c r="K256" s="113" t="s">
        <v>245</v>
      </c>
      <c r="L256" s="133">
        <v>37841</v>
      </c>
      <c r="M256" s="134" t="s">
        <v>1917</v>
      </c>
      <c r="N256" s="113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</row>
    <row r="257" spans="1:35" x14ac:dyDescent="0.25">
      <c r="A257" s="113"/>
      <c r="B257" s="131"/>
      <c r="C257" s="112" t="s">
        <v>53</v>
      </c>
      <c r="D257" s="132">
        <v>44029</v>
      </c>
      <c r="E257" s="131">
        <v>6256</v>
      </c>
      <c r="F257" s="123"/>
      <c r="G257" s="125"/>
      <c r="H257" s="125"/>
      <c r="I257" s="125"/>
      <c r="J257" s="113" t="s">
        <v>303</v>
      </c>
      <c r="K257" s="113" t="s">
        <v>245</v>
      </c>
      <c r="L257" s="133">
        <v>37847</v>
      </c>
      <c r="M257" s="134" t="s">
        <v>1918</v>
      </c>
      <c r="N257" s="113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</row>
    <row r="258" spans="1:35" x14ac:dyDescent="0.25">
      <c r="A258" s="113"/>
      <c r="B258" s="131"/>
      <c r="C258" s="112" t="s">
        <v>2421</v>
      </c>
      <c r="D258" s="132">
        <v>44029</v>
      </c>
      <c r="E258" s="131">
        <v>6391</v>
      </c>
      <c r="F258" s="123"/>
      <c r="G258" s="125"/>
      <c r="H258" s="125"/>
      <c r="I258" s="125"/>
      <c r="J258" s="113" t="s">
        <v>348</v>
      </c>
      <c r="K258" s="113" t="s">
        <v>245</v>
      </c>
      <c r="L258" s="133">
        <v>37854</v>
      </c>
      <c r="M258" s="134" t="s">
        <v>1919</v>
      </c>
      <c r="N258" s="113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</row>
    <row r="259" spans="1:35" x14ac:dyDescent="0.25">
      <c r="A259" s="113"/>
      <c r="B259" s="131"/>
      <c r="C259" s="112" t="s">
        <v>44</v>
      </c>
      <c r="D259" s="132">
        <v>44030</v>
      </c>
      <c r="E259" s="131">
        <v>7085</v>
      </c>
      <c r="F259" s="123"/>
      <c r="G259" s="125"/>
      <c r="H259" s="125"/>
      <c r="I259" s="125"/>
      <c r="J259" s="113" t="s">
        <v>96</v>
      </c>
      <c r="K259" s="113" t="s">
        <v>635</v>
      </c>
      <c r="L259" s="133">
        <v>37854</v>
      </c>
      <c r="M259" s="134" t="s">
        <v>1920</v>
      </c>
      <c r="N259" s="113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</row>
    <row r="260" spans="1:35" x14ac:dyDescent="0.25">
      <c r="A260" s="113"/>
      <c r="B260" s="131"/>
      <c r="C260" s="112" t="s">
        <v>2422</v>
      </c>
      <c r="D260" s="132">
        <v>44030</v>
      </c>
      <c r="E260" s="131">
        <v>6426</v>
      </c>
      <c r="F260" s="123"/>
      <c r="G260" s="112"/>
      <c r="H260" s="112"/>
      <c r="I260" s="112"/>
      <c r="J260" s="113" t="s">
        <v>317</v>
      </c>
      <c r="K260" s="113" t="s">
        <v>245</v>
      </c>
      <c r="L260" s="133">
        <v>37858</v>
      </c>
      <c r="M260" s="134" t="s">
        <v>1921</v>
      </c>
      <c r="N260" s="113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</row>
    <row r="261" spans="1:35" x14ac:dyDescent="0.25">
      <c r="A261" s="113"/>
      <c r="B261" s="131"/>
      <c r="C261" s="112" t="s">
        <v>47</v>
      </c>
      <c r="D261" s="132">
        <v>44031</v>
      </c>
      <c r="E261" s="131">
        <v>5743</v>
      </c>
      <c r="F261" s="123"/>
      <c r="G261" s="112"/>
      <c r="H261" s="112"/>
      <c r="I261" s="112"/>
      <c r="J261" s="113" t="s">
        <v>137</v>
      </c>
      <c r="K261" s="113" t="s">
        <v>245</v>
      </c>
      <c r="L261" s="133">
        <v>37859</v>
      </c>
      <c r="M261" s="134" t="s">
        <v>1922</v>
      </c>
      <c r="N261" s="113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</row>
    <row r="262" spans="1:35" x14ac:dyDescent="0.25">
      <c r="A262" s="113"/>
      <c r="B262" s="131"/>
      <c r="C262" s="112" t="s">
        <v>85</v>
      </c>
      <c r="D262" s="132">
        <v>44034</v>
      </c>
      <c r="E262" s="131">
        <v>3796</v>
      </c>
      <c r="F262" s="123"/>
      <c r="G262" s="125"/>
      <c r="H262" s="125"/>
      <c r="I262" s="125"/>
      <c r="J262" s="113" t="s">
        <v>690</v>
      </c>
      <c r="K262" s="113" t="s">
        <v>709</v>
      </c>
      <c r="L262" s="133">
        <v>37862</v>
      </c>
      <c r="M262" s="134" t="s">
        <v>1923</v>
      </c>
      <c r="N262" s="113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</row>
    <row r="263" spans="1:35" x14ac:dyDescent="0.25">
      <c r="A263" s="113"/>
      <c r="B263" s="131"/>
      <c r="C263" s="112" t="s">
        <v>67</v>
      </c>
      <c r="D263" s="132">
        <v>44035</v>
      </c>
      <c r="E263" s="131">
        <v>5508</v>
      </c>
      <c r="F263" s="123"/>
      <c r="G263" s="125"/>
      <c r="H263" s="125"/>
      <c r="I263" s="125"/>
      <c r="J263" s="113" t="s">
        <v>800</v>
      </c>
      <c r="K263" s="113" t="s">
        <v>635</v>
      </c>
      <c r="L263" s="133">
        <v>37871</v>
      </c>
      <c r="M263" s="134" t="s">
        <v>1924</v>
      </c>
      <c r="N263" s="113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</row>
    <row r="264" spans="1:35" x14ac:dyDescent="0.25">
      <c r="A264" s="113"/>
      <c r="B264" s="131"/>
      <c r="C264" s="112" t="s">
        <v>1751</v>
      </c>
      <c r="D264" s="132">
        <v>44036</v>
      </c>
      <c r="E264" s="131">
        <v>6239</v>
      </c>
      <c r="F264" s="123"/>
      <c r="G264" s="125"/>
      <c r="H264" s="125"/>
      <c r="I264" s="125"/>
      <c r="J264" s="113" t="s">
        <v>188</v>
      </c>
      <c r="K264" s="113" t="s">
        <v>245</v>
      </c>
      <c r="L264" s="133">
        <v>37877</v>
      </c>
      <c r="M264" s="134" t="s">
        <v>1925</v>
      </c>
      <c r="N264" s="113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</row>
    <row r="265" spans="1:35" x14ac:dyDescent="0.25">
      <c r="A265" s="113"/>
      <c r="B265" s="131"/>
      <c r="C265" s="112" t="s">
        <v>67</v>
      </c>
      <c r="D265" s="132">
        <v>44038</v>
      </c>
      <c r="E265" s="131">
        <v>6935</v>
      </c>
      <c r="F265" s="123"/>
      <c r="G265" s="112"/>
      <c r="H265" s="112"/>
      <c r="I265" s="112"/>
      <c r="J265" s="113" t="s">
        <v>736</v>
      </c>
      <c r="K265" s="113" t="s">
        <v>1686</v>
      </c>
      <c r="L265" s="133">
        <v>37877</v>
      </c>
      <c r="M265" s="134" t="s">
        <v>1926</v>
      </c>
      <c r="N265" s="113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</row>
    <row r="266" spans="1:35" x14ac:dyDescent="0.25">
      <c r="A266" s="113"/>
      <c r="B266" s="131"/>
      <c r="C266" s="112" t="s">
        <v>32</v>
      </c>
      <c r="D266" s="132">
        <v>44039</v>
      </c>
      <c r="E266" s="131">
        <v>6729</v>
      </c>
      <c r="F266" s="123"/>
      <c r="G266" s="125"/>
      <c r="H266" s="125"/>
      <c r="I266" s="125"/>
      <c r="J266" s="113" t="s">
        <v>1621</v>
      </c>
      <c r="K266" s="113" t="s">
        <v>1730</v>
      </c>
      <c r="L266" s="133">
        <v>37879</v>
      </c>
      <c r="M266" s="134" t="s">
        <v>1927</v>
      </c>
      <c r="N266" s="113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</row>
    <row r="267" spans="1:35" x14ac:dyDescent="0.25">
      <c r="A267" s="113"/>
      <c r="B267" s="131"/>
      <c r="C267" s="112" t="s">
        <v>32</v>
      </c>
      <c r="D267" s="132">
        <v>44039</v>
      </c>
      <c r="E267" s="131">
        <v>5029</v>
      </c>
      <c r="F267" s="123"/>
      <c r="G267" s="125"/>
      <c r="H267" s="125"/>
      <c r="I267" s="125"/>
      <c r="J267" s="113" t="s">
        <v>90</v>
      </c>
      <c r="K267" s="113" t="s">
        <v>1746</v>
      </c>
      <c r="L267" s="133">
        <v>37893</v>
      </c>
      <c r="M267" s="134" t="s">
        <v>1928</v>
      </c>
      <c r="N267" s="113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</row>
    <row r="268" spans="1:35" x14ac:dyDescent="0.25">
      <c r="A268" s="113"/>
      <c r="B268" s="131"/>
      <c r="C268" s="112" t="s">
        <v>1720</v>
      </c>
      <c r="D268" s="132">
        <v>44039</v>
      </c>
      <c r="E268" s="131">
        <v>7013</v>
      </c>
      <c r="F268" s="123"/>
      <c r="G268" s="125"/>
      <c r="H268" s="125"/>
      <c r="I268" s="125"/>
      <c r="J268" s="113" t="s">
        <v>720</v>
      </c>
      <c r="K268" s="113" t="s">
        <v>635</v>
      </c>
      <c r="L268" s="133">
        <v>37900</v>
      </c>
      <c r="M268" s="134" t="s">
        <v>1929</v>
      </c>
      <c r="N268" s="113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</row>
    <row r="269" spans="1:35" x14ac:dyDescent="0.25">
      <c r="A269" s="113"/>
      <c r="B269" s="131"/>
      <c r="C269" s="112" t="s">
        <v>67</v>
      </c>
      <c r="D269" s="132">
        <v>44040</v>
      </c>
      <c r="E269" s="131">
        <v>6568</v>
      </c>
      <c r="F269" s="123"/>
      <c r="G269" s="112"/>
      <c r="H269" s="112"/>
      <c r="I269" s="112"/>
      <c r="J269" s="113" t="s">
        <v>730</v>
      </c>
      <c r="K269" s="113" t="s">
        <v>635</v>
      </c>
      <c r="L269" s="133">
        <v>37906</v>
      </c>
      <c r="M269" s="134" t="s">
        <v>1930</v>
      </c>
      <c r="N269" s="113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</row>
    <row r="270" spans="1:35" x14ac:dyDescent="0.25">
      <c r="A270" s="113"/>
      <c r="B270" s="131"/>
      <c r="C270" s="112" t="s">
        <v>1651</v>
      </c>
      <c r="D270" s="132">
        <v>44041</v>
      </c>
      <c r="E270" s="131">
        <v>5157</v>
      </c>
      <c r="F270" s="123"/>
      <c r="G270" s="125"/>
      <c r="H270" s="125"/>
      <c r="I270" s="125"/>
      <c r="J270" s="113" t="s">
        <v>583</v>
      </c>
      <c r="K270" s="113" t="s">
        <v>1686</v>
      </c>
      <c r="L270" s="133">
        <v>37910</v>
      </c>
      <c r="M270" s="134" t="s">
        <v>1931</v>
      </c>
      <c r="N270" s="113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</row>
    <row r="271" spans="1:35" x14ac:dyDescent="0.25">
      <c r="A271" s="113"/>
      <c r="B271" s="131"/>
      <c r="C271" s="112" t="s">
        <v>2421</v>
      </c>
      <c r="D271" s="132">
        <v>44042</v>
      </c>
      <c r="E271" s="131">
        <v>6146</v>
      </c>
      <c r="F271" s="123"/>
      <c r="G271" s="125"/>
      <c r="H271" s="125"/>
      <c r="I271" s="125"/>
      <c r="J271" s="113" t="s">
        <v>811</v>
      </c>
      <c r="K271" s="113" t="s">
        <v>1730</v>
      </c>
      <c r="L271" s="133">
        <v>37945</v>
      </c>
      <c r="M271" s="134" t="s">
        <v>1932</v>
      </c>
      <c r="N271" s="113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</row>
    <row r="272" spans="1:35" x14ac:dyDescent="0.25">
      <c r="A272" s="113"/>
      <c r="B272" s="131"/>
      <c r="C272" s="112" t="s">
        <v>1702</v>
      </c>
      <c r="D272" s="132">
        <v>44042</v>
      </c>
      <c r="E272" s="131">
        <v>5528</v>
      </c>
      <c r="F272" s="123"/>
      <c r="G272" s="112"/>
      <c r="H272" s="112"/>
      <c r="I272" s="112"/>
      <c r="J272" s="113" t="s">
        <v>728</v>
      </c>
      <c r="K272" s="113" t="s">
        <v>161</v>
      </c>
      <c r="L272" s="133">
        <v>37947</v>
      </c>
      <c r="M272" s="134" t="s">
        <v>1933</v>
      </c>
      <c r="N272" s="113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</row>
    <row r="273" spans="1:35" x14ac:dyDescent="0.25">
      <c r="A273" s="113"/>
      <c r="B273" s="131"/>
      <c r="C273" s="112" t="s">
        <v>32</v>
      </c>
      <c r="D273" s="132">
        <v>44043</v>
      </c>
      <c r="E273" s="131">
        <v>7031</v>
      </c>
      <c r="F273" s="123"/>
      <c r="G273" s="112"/>
      <c r="H273" s="112"/>
      <c r="I273" s="112"/>
      <c r="J273" s="113" t="s">
        <v>389</v>
      </c>
      <c r="K273" s="113" t="s">
        <v>245</v>
      </c>
      <c r="L273" s="133">
        <v>37949</v>
      </c>
      <c r="M273" s="134" t="s">
        <v>1934</v>
      </c>
      <c r="N273" s="113"/>
      <c r="R273" s="112"/>
      <c r="S273" s="112"/>
      <c r="T273" s="112"/>
      <c r="U273" s="112"/>
      <c r="V273" s="112"/>
      <c r="W273" s="112"/>
      <c r="X273" s="112"/>
      <c r="Y273" s="112"/>
      <c r="AA273" s="112"/>
      <c r="AB273" s="112"/>
      <c r="AC273" s="112"/>
      <c r="AD273" s="112"/>
      <c r="AE273" s="112"/>
      <c r="AF273" s="112"/>
      <c r="AG273" s="112"/>
      <c r="AH273" s="112"/>
      <c r="AI273" s="112"/>
    </row>
    <row r="274" spans="1:35" x14ac:dyDescent="0.25">
      <c r="A274" s="113"/>
      <c r="B274" s="131"/>
      <c r="C274" s="112" t="s">
        <v>1722</v>
      </c>
      <c r="D274" s="132">
        <v>44046</v>
      </c>
      <c r="E274" s="131">
        <v>6011</v>
      </c>
      <c r="F274" s="123"/>
      <c r="G274" s="125"/>
      <c r="H274" s="125"/>
      <c r="I274" s="125"/>
      <c r="J274" s="113" t="s">
        <v>383</v>
      </c>
      <c r="K274" s="113" t="s">
        <v>1829</v>
      </c>
      <c r="L274" s="133">
        <v>37949</v>
      </c>
      <c r="M274" s="134" t="s">
        <v>1935</v>
      </c>
      <c r="N274" s="113"/>
      <c r="R274" s="112"/>
      <c r="S274" s="112"/>
      <c r="T274" s="112"/>
      <c r="U274" s="112"/>
      <c r="V274" s="112"/>
      <c r="W274" s="112"/>
      <c r="X274" s="112"/>
      <c r="Y274" s="112"/>
      <c r="AA274" s="112"/>
      <c r="AB274" s="112"/>
      <c r="AC274" s="112"/>
      <c r="AD274" s="112"/>
      <c r="AE274" s="112"/>
      <c r="AF274" s="112"/>
      <c r="AG274" s="112"/>
      <c r="AH274" s="112"/>
      <c r="AI274" s="112"/>
    </row>
    <row r="275" spans="1:35" x14ac:dyDescent="0.25">
      <c r="A275" s="113"/>
      <c r="B275" s="131"/>
      <c r="C275" s="112" t="s">
        <v>1710</v>
      </c>
      <c r="D275" s="132">
        <v>44046</v>
      </c>
      <c r="E275" s="131">
        <v>6716</v>
      </c>
      <c r="F275" s="123"/>
      <c r="G275" s="125"/>
      <c r="H275" s="125"/>
      <c r="I275" s="125"/>
      <c r="J275" s="113" t="s">
        <v>653</v>
      </c>
      <c r="K275" s="113" t="s">
        <v>635</v>
      </c>
      <c r="L275" s="133">
        <v>37949</v>
      </c>
      <c r="M275" s="134" t="s">
        <v>1936</v>
      </c>
      <c r="N275" s="113"/>
      <c r="R275" s="112"/>
      <c r="S275" s="112"/>
      <c r="T275" s="112"/>
      <c r="U275" s="112"/>
      <c r="V275" s="112"/>
      <c r="W275" s="112"/>
      <c r="X275" s="112"/>
      <c r="Y275" s="112"/>
      <c r="AA275" s="112"/>
      <c r="AB275" s="112"/>
      <c r="AC275" s="112"/>
      <c r="AD275" s="112"/>
      <c r="AE275" s="112"/>
      <c r="AF275" s="112"/>
      <c r="AG275" s="112"/>
      <c r="AH275" s="112"/>
      <c r="AI275" s="112"/>
    </row>
    <row r="276" spans="1:35" x14ac:dyDescent="0.25">
      <c r="A276" s="113"/>
      <c r="B276" s="131"/>
      <c r="C276" s="112" t="s">
        <v>71</v>
      </c>
      <c r="D276" s="132">
        <v>44046</v>
      </c>
      <c r="E276" s="131">
        <v>6934</v>
      </c>
      <c r="F276" s="123"/>
      <c r="G276" s="112"/>
      <c r="H276" s="112"/>
      <c r="I276" s="112"/>
      <c r="J276" s="113" t="s">
        <v>156</v>
      </c>
      <c r="K276" s="113" t="s">
        <v>1716</v>
      </c>
      <c r="L276" s="133">
        <v>37957</v>
      </c>
      <c r="M276" s="134" t="s">
        <v>1937</v>
      </c>
      <c r="N276" s="113"/>
      <c r="R276" s="112"/>
      <c r="S276" s="112"/>
      <c r="T276" s="112"/>
      <c r="U276" s="112"/>
      <c r="V276" s="112"/>
      <c r="W276" s="112"/>
      <c r="X276" s="112"/>
      <c r="Y276" s="112"/>
      <c r="AA276" s="112"/>
      <c r="AB276" s="112"/>
      <c r="AC276" s="112"/>
      <c r="AD276" s="112"/>
      <c r="AE276" s="112"/>
      <c r="AF276" s="112"/>
      <c r="AG276" s="112"/>
      <c r="AH276" s="112"/>
      <c r="AI276" s="112"/>
    </row>
    <row r="277" spans="1:35" x14ac:dyDescent="0.25">
      <c r="A277" s="113"/>
      <c r="B277" s="131"/>
      <c r="C277" s="112" t="s">
        <v>73</v>
      </c>
      <c r="D277" s="132">
        <v>44047</v>
      </c>
      <c r="E277" s="131">
        <v>5844</v>
      </c>
      <c r="F277" s="123"/>
      <c r="G277" s="112"/>
      <c r="H277" s="112"/>
      <c r="I277" s="112"/>
      <c r="J277" s="113" t="s">
        <v>701</v>
      </c>
      <c r="K277" s="113" t="s">
        <v>1691</v>
      </c>
      <c r="L277" s="133">
        <v>37962</v>
      </c>
      <c r="M277" s="134" t="s">
        <v>1938</v>
      </c>
      <c r="N277" s="113"/>
      <c r="R277" s="112"/>
      <c r="S277" s="112"/>
      <c r="T277" s="112"/>
      <c r="U277" s="112"/>
      <c r="V277" s="112"/>
      <c r="W277" s="112"/>
      <c r="X277" s="112"/>
      <c r="Y277" s="112"/>
      <c r="AA277" s="112"/>
      <c r="AB277" s="112"/>
      <c r="AC277" s="112"/>
      <c r="AD277" s="112"/>
      <c r="AE277" s="112"/>
      <c r="AF277" s="112"/>
      <c r="AG277" s="112"/>
      <c r="AH277" s="112"/>
      <c r="AI277" s="112"/>
    </row>
    <row r="278" spans="1:35" x14ac:dyDescent="0.25">
      <c r="A278" s="113"/>
      <c r="B278" s="131"/>
      <c r="C278" s="112" t="s">
        <v>83</v>
      </c>
      <c r="D278" s="132">
        <v>44049</v>
      </c>
      <c r="E278" s="131">
        <v>5637</v>
      </c>
      <c r="F278" s="123"/>
      <c r="G278" s="125"/>
      <c r="H278" s="125"/>
      <c r="I278" s="125"/>
      <c r="J278" s="113" t="s">
        <v>314</v>
      </c>
      <c r="K278" s="113" t="s">
        <v>709</v>
      </c>
      <c r="L278" s="133">
        <v>37964</v>
      </c>
      <c r="M278" s="134" t="s">
        <v>1939</v>
      </c>
      <c r="N278" s="113"/>
      <c r="R278" s="112"/>
      <c r="S278" s="112"/>
      <c r="T278" s="112"/>
      <c r="U278" s="112"/>
      <c r="V278" s="112"/>
      <c r="W278" s="112"/>
      <c r="X278" s="112"/>
      <c r="Y278" s="112"/>
      <c r="AA278" s="112"/>
      <c r="AB278" s="112"/>
      <c r="AC278" s="112"/>
      <c r="AD278" s="112"/>
      <c r="AE278" s="112"/>
      <c r="AF278" s="112"/>
      <c r="AG278" s="112"/>
      <c r="AH278" s="112"/>
      <c r="AI278" s="112"/>
    </row>
    <row r="279" spans="1:35" x14ac:dyDescent="0.25">
      <c r="A279" s="113"/>
      <c r="B279" s="131"/>
      <c r="C279" s="112" t="s">
        <v>1660</v>
      </c>
      <c r="D279" s="132">
        <v>44049</v>
      </c>
      <c r="E279" s="131">
        <v>4372</v>
      </c>
      <c r="F279" s="123"/>
      <c r="G279" s="125"/>
      <c r="H279" s="125"/>
      <c r="I279" s="125"/>
      <c r="J279" s="113" t="s">
        <v>291</v>
      </c>
      <c r="K279" s="113" t="s">
        <v>1639</v>
      </c>
      <c r="L279" s="133">
        <v>37985</v>
      </c>
      <c r="M279" s="134" t="s">
        <v>1940</v>
      </c>
      <c r="N279" s="113"/>
      <c r="R279" s="112"/>
      <c r="S279" s="112"/>
      <c r="T279" s="112"/>
      <c r="U279" s="112"/>
      <c r="V279" s="112"/>
      <c r="W279" s="112"/>
      <c r="X279" s="112"/>
      <c r="Y279" s="112"/>
      <c r="AA279" s="112"/>
      <c r="AB279" s="112"/>
      <c r="AC279" s="112"/>
      <c r="AD279" s="112"/>
      <c r="AE279" s="112"/>
      <c r="AF279" s="112"/>
      <c r="AG279" s="112"/>
      <c r="AH279" s="112"/>
      <c r="AI279" s="112"/>
    </row>
    <row r="280" spans="1:35" x14ac:dyDescent="0.25">
      <c r="A280" s="113"/>
      <c r="B280" s="131"/>
      <c r="C280" s="112" t="s">
        <v>1720</v>
      </c>
      <c r="D280" s="132">
        <v>44050</v>
      </c>
      <c r="E280" s="131">
        <v>6318</v>
      </c>
      <c r="F280" s="123"/>
      <c r="G280" s="112"/>
      <c r="H280" s="112"/>
      <c r="I280" s="112"/>
      <c r="J280" s="113" t="s">
        <v>116</v>
      </c>
      <c r="K280" s="113" t="s">
        <v>245</v>
      </c>
      <c r="L280" s="133">
        <v>37988</v>
      </c>
      <c r="M280" s="134" t="s">
        <v>1941</v>
      </c>
      <c r="N280" s="113"/>
      <c r="R280" s="112"/>
      <c r="S280" s="112"/>
      <c r="T280" s="112"/>
      <c r="U280" s="112"/>
      <c r="V280" s="112"/>
      <c r="W280" s="112"/>
      <c r="X280" s="112"/>
      <c r="Y280" s="112"/>
      <c r="AA280" s="112"/>
      <c r="AB280" s="112"/>
      <c r="AC280" s="112"/>
      <c r="AD280" s="112"/>
      <c r="AE280" s="112"/>
      <c r="AF280" s="112"/>
      <c r="AG280" s="112"/>
      <c r="AH280" s="112"/>
      <c r="AI280" s="112"/>
    </row>
    <row r="281" spans="1:35" x14ac:dyDescent="0.25">
      <c r="A281" s="113"/>
      <c r="B281" s="131"/>
      <c r="C281" s="112" t="s">
        <v>62</v>
      </c>
      <c r="D281" s="132">
        <v>44052</v>
      </c>
      <c r="E281" s="131">
        <v>5948</v>
      </c>
      <c r="F281" s="123"/>
      <c r="G281" s="112"/>
      <c r="H281" s="112"/>
      <c r="I281" s="112"/>
      <c r="J281" s="113" t="s">
        <v>622</v>
      </c>
      <c r="K281" s="113" t="s">
        <v>635</v>
      </c>
      <c r="L281" s="133">
        <v>37995</v>
      </c>
      <c r="M281" s="134" t="s">
        <v>1942</v>
      </c>
      <c r="N281" s="113"/>
      <c r="R281" s="112"/>
      <c r="S281" s="112"/>
      <c r="T281" s="112"/>
      <c r="U281" s="112"/>
      <c r="V281" s="112"/>
      <c r="W281" s="112"/>
      <c r="X281" s="112"/>
      <c r="Y281" s="112"/>
      <c r="AA281" s="112"/>
      <c r="AB281" s="112"/>
      <c r="AC281" s="112"/>
      <c r="AD281" s="112"/>
      <c r="AE281" s="112"/>
      <c r="AF281" s="112"/>
      <c r="AG281" s="112"/>
      <c r="AH281" s="112"/>
      <c r="AI281" s="112"/>
    </row>
    <row r="282" spans="1:35" x14ac:dyDescent="0.25">
      <c r="A282" s="113"/>
      <c r="B282" s="131"/>
      <c r="C282" s="112" t="s">
        <v>41</v>
      </c>
      <c r="D282" s="132">
        <v>44052</v>
      </c>
      <c r="E282" s="131">
        <v>4449</v>
      </c>
      <c r="F282" s="123"/>
      <c r="G282" s="125"/>
      <c r="H282" s="125"/>
      <c r="I282" s="125"/>
      <c r="J282" s="113" t="s">
        <v>471</v>
      </c>
      <c r="K282" s="113" t="s">
        <v>1676</v>
      </c>
      <c r="L282" s="133">
        <v>37999</v>
      </c>
      <c r="M282" s="134" t="s">
        <v>1943</v>
      </c>
      <c r="N282" s="113"/>
      <c r="R282" s="112"/>
      <c r="S282" s="112"/>
      <c r="T282" s="112"/>
      <c r="U282" s="112"/>
      <c r="V282" s="112"/>
      <c r="W282" s="112"/>
      <c r="X282" s="112"/>
      <c r="Y282" s="112"/>
      <c r="AA282" s="112"/>
      <c r="AB282" s="112"/>
      <c r="AC282" s="112"/>
      <c r="AD282" s="112"/>
      <c r="AE282" s="112"/>
      <c r="AF282" s="112"/>
      <c r="AG282" s="112"/>
      <c r="AH282" s="112"/>
      <c r="AI282" s="112"/>
    </row>
    <row r="283" spans="1:35" x14ac:dyDescent="0.25">
      <c r="A283" s="113"/>
      <c r="B283" s="131"/>
      <c r="C283" s="112" t="s">
        <v>1660</v>
      </c>
      <c r="D283" s="132">
        <v>44052</v>
      </c>
      <c r="E283" s="131">
        <v>5094</v>
      </c>
      <c r="F283" s="123"/>
      <c r="G283" s="125"/>
      <c r="H283" s="125"/>
      <c r="I283" s="125"/>
      <c r="J283" s="113" t="s">
        <v>286</v>
      </c>
      <c r="K283" s="113" t="s">
        <v>1647</v>
      </c>
      <c r="L283" s="133">
        <v>38003</v>
      </c>
      <c r="M283" s="134" t="s">
        <v>1944</v>
      </c>
      <c r="N283" s="113"/>
      <c r="R283" s="112"/>
      <c r="S283" s="112"/>
      <c r="T283" s="112"/>
      <c r="U283" s="112"/>
      <c r="V283" s="112"/>
      <c r="W283" s="112"/>
      <c r="X283" s="112"/>
      <c r="Y283" s="112"/>
      <c r="AA283" s="112"/>
      <c r="AB283" s="112"/>
      <c r="AC283" s="112"/>
      <c r="AD283" s="112"/>
      <c r="AE283" s="112"/>
      <c r="AF283" s="112"/>
      <c r="AG283" s="112"/>
      <c r="AH283" s="112"/>
      <c r="AI283" s="112"/>
    </row>
    <row r="284" spans="1:35" x14ac:dyDescent="0.25">
      <c r="A284" s="113"/>
      <c r="B284" s="131"/>
      <c r="C284" s="112" t="s">
        <v>44</v>
      </c>
      <c r="D284" s="132">
        <v>44053</v>
      </c>
      <c r="E284" s="131">
        <v>7110</v>
      </c>
      <c r="F284" s="123"/>
      <c r="G284" s="125"/>
      <c r="H284" s="125"/>
      <c r="I284" s="125"/>
      <c r="J284" s="113" t="s">
        <v>498</v>
      </c>
      <c r="K284" s="113" t="s">
        <v>245</v>
      </c>
      <c r="L284" s="133">
        <v>38009</v>
      </c>
      <c r="M284" s="134" t="s">
        <v>1945</v>
      </c>
      <c r="N284" s="113"/>
      <c r="R284" s="112"/>
      <c r="S284" s="112"/>
      <c r="T284" s="112"/>
      <c r="U284" s="112"/>
      <c r="V284" s="112"/>
      <c r="W284" s="112"/>
      <c r="X284" s="112"/>
      <c r="Y284" s="112"/>
      <c r="AA284" s="112"/>
      <c r="AB284" s="112"/>
      <c r="AC284" s="112"/>
      <c r="AD284" s="112"/>
      <c r="AE284" s="112"/>
      <c r="AF284" s="112"/>
      <c r="AG284" s="112"/>
      <c r="AH284" s="112"/>
      <c r="AI284" s="112"/>
    </row>
    <row r="285" spans="1:35" x14ac:dyDescent="0.25">
      <c r="A285" s="113"/>
      <c r="B285" s="131"/>
      <c r="C285" s="112" t="s">
        <v>87</v>
      </c>
      <c r="D285" s="132">
        <v>44055</v>
      </c>
      <c r="E285" s="131">
        <v>4481</v>
      </c>
      <c r="F285" s="123"/>
      <c r="G285" s="112"/>
      <c r="H285" s="112"/>
      <c r="I285" s="112"/>
      <c r="J285" s="113" t="s">
        <v>68</v>
      </c>
      <c r="K285" s="113" t="s">
        <v>161</v>
      </c>
      <c r="L285" s="133">
        <v>38012</v>
      </c>
      <c r="M285" s="134" t="s">
        <v>1946</v>
      </c>
      <c r="N285" s="113"/>
      <c r="R285" s="112"/>
      <c r="S285" s="112"/>
      <c r="T285" s="112"/>
      <c r="U285" s="112"/>
      <c r="V285" s="112"/>
      <c r="W285" s="112"/>
      <c r="X285" s="112"/>
      <c r="Y285" s="112"/>
      <c r="AA285" s="112"/>
      <c r="AB285" s="112"/>
      <c r="AC285" s="112"/>
      <c r="AD285" s="112"/>
      <c r="AE285" s="112"/>
      <c r="AF285" s="112"/>
      <c r="AG285" s="112"/>
      <c r="AH285" s="112"/>
      <c r="AI285" s="112"/>
    </row>
    <row r="286" spans="1:35" x14ac:dyDescent="0.25">
      <c r="A286" s="113"/>
      <c r="B286" s="131"/>
      <c r="C286" s="112" t="s">
        <v>1751</v>
      </c>
      <c r="D286" s="132">
        <v>44055</v>
      </c>
      <c r="E286" s="131">
        <v>6070</v>
      </c>
      <c r="F286" s="123"/>
      <c r="G286" s="125"/>
      <c r="H286" s="125"/>
      <c r="I286" s="125"/>
      <c r="J286" s="113" t="s">
        <v>656</v>
      </c>
      <c r="K286" s="113" t="s">
        <v>1647</v>
      </c>
      <c r="L286" s="133">
        <v>38015</v>
      </c>
      <c r="M286" s="134" t="s">
        <v>1947</v>
      </c>
      <c r="N286" s="113"/>
      <c r="R286" s="112"/>
      <c r="S286" s="112"/>
      <c r="T286" s="112"/>
      <c r="U286" s="112"/>
      <c r="V286" s="112"/>
      <c r="W286" s="112"/>
      <c r="X286" s="112"/>
      <c r="Y286" s="112"/>
      <c r="AA286" s="112"/>
      <c r="AB286" s="112"/>
      <c r="AC286" s="112"/>
      <c r="AD286" s="112"/>
      <c r="AE286" s="112"/>
      <c r="AF286" s="112"/>
      <c r="AG286" s="112"/>
      <c r="AH286" s="112"/>
      <c r="AI286" s="112"/>
    </row>
    <row r="287" spans="1:35" x14ac:dyDescent="0.25">
      <c r="A287" s="113"/>
      <c r="B287" s="131"/>
      <c r="C287" s="112" t="s">
        <v>1651</v>
      </c>
      <c r="D287" s="132">
        <v>44055</v>
      </c>
      <c r="E287" s="131">
        <v>5182</v>
      </c>
      <c r="F287" s="123"/>
      <c r="G287" s="125"/>
      <c r="H287" s="125"/>
      <c r="I287" s="125"/>
      <c r="J287" s="113" t="s">
        <v>596</v>
      </c>
      <c r="K287" s="113" t="s">
        <v>1644</v>
      </c>
      <c r="L287" s="133">
        <v>38016</v>
      </c>
      <c r="M287" s="134" t="s">
        <v>1948</v>
      </c>
      <c r="N287" s="113"/>
      <c r="R287" s="112"/>
      <c r="S287" s="112"/>
      <c r="T287" s="112"/>
      <c r="U287" s="112"/>
      <c r="V287" s="112"/>
      <c r="W287" s="112"/>
      <c r="X287" s="112"/>
      <c r="Y287" s="112"/>
      <c r="AA287" s="112"/>
      <c r="AB287" s="112"/>
      <c r="AC287" s="112"/>
      <c r="AD287" s="112"/>
      <c r="AE287" s="112"/>
      <c r="AF287" s="112"/>
      <c r="AG287" s="112"/>
      <c r="AH287" s="112"/>
      <c r="AI287" s="112"/>
    </row>
    <row r="288" spans="1:35" x14ac:dyDescent="0.25">
      <c r="A288" s="113"/>
      <c r="B288" s="131"/>
      <c r="C288" s="112" t="s">
        <v>1751</v>
      </c>
      <c r="D288" s="132">
        <v>44056</v>
      </c>
      <c r="E288" s="131">
        <v>4726</v>
      </c>
      <c r="F288" s="123"/>
      <c r="G288" s="112"/>
      <c r="H288" s="112"/>
      <c r="I288" s="112"/>
      <c r="J288" s="113" t="s">
        <v>133</v>
      </c>
      <c r="K288" s="113" t="s">
        <v>709</v>
      </c>
      <c r="L288" s="133">
        <v>38016</v>
      </c>
      <c r="M288" s="134" t="s">
        <v>1949</v>
      </c>
      <c r="N288" s="113"/>
      <c r="R288" s="112"/>
      <c r="S288" s="112"/>
      <c r="T288" s="112"/>
      <c r="U288" s="112"/>
      <c r="V288" s="112"/>
      <c r="W288" s="112"/>
      <c r="X288" s="112"/>
      <c r="Y288" s="112"/>
      <c r="AA288" s="112"/>
      <c r="AB288" s="112"/>
      <c r="AC288" s="112"/>
      <c r="AD288" s="112"/>
      <c r="AE288" s="112"/>
      <c r="AF288" s="112"/>
      <c r="AG288" s="112"/>
      <c r="AH288" s="112"/>
      <c r="AI288" s="112"/>
    </row>
    <row r="289" spans="1:35" x14ac:dyDescent="0.25">
      <c r="A289" s="113"/>
      <c r="B289" s="131"/>
      <c r="C289" s="112" t="s">
        <v>20</v>
      </c>
      <c r="D289" s="132">
        <v>44057</v>
      </c>
      <c r="E289" s="131">
        <v>4782</v>
      </c>
      <c r="F289" s="123"/>
      <c r="G289" s="125"/>
      <c r="H289" s="125"/>
      <c r="I289" s="125"/>
      <c r="J289" s="113" t="s">
        <v>627</v>
      </c>
      <c r="K289" s="113" t="s">
        <v>245</v>
      </c>
      <c r="L289" s="133">
        <v>38018</v>
      </c>
      <c r="M289" s="134" t="s">
        <v>1950</v>
      </c>
      <c r="N289" s="113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</row>
    <row r="290" spans="1:35" x14ac:dyDescent="0.25">
      <c r="A290" s="113"/>
      <c r="B290" s="131"/>
      <c r="C290" s="112" t="s">
        <v>41</v>
      </c>
      <c r="D290" s="132">
        <v>44058</v>
      </c>
      <c r="E290" s="131">
        <v>7041</v>
      </c>
      <c r="F290" s="123"/>
      <c r="G290" s="112"/>
      <c r="H290" s="112"/>
      <c r="I290" s="112"/>
      <c r="J290" s="113" t="s">
        <v>492</v>
      </c>
      <c r="K290" s="113" t="s">
        <v>245</v>
      </c>
      <c r="L290" s="133">
        <v>38024</v>
      </c>
      <c r="M290" s="134" t="s">
        <v>1951</v>
      </c>
      <c r="N290" s="113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</row>
    <row r="291" spans="1:35" x14ac:dyDescent="0.25">
      <c r="A291" s="113"/>
      <c r="B291" s="131"/>
      <c r="C291" s="112" t="s">
        <v>44</v>
      </c>
      <c r="D291" s="132">
        <v>44058</v>
      </c>
      <c r="E291" s="131">
        <v>5354</v>
      </c>
      <c r="F291" s="123"/>
      <c r="G291" s="125"/>
      <c r="H291" s="125"/>
      <c r="I291" s="125"/>
      <c r="J291" s="113" t="s">
        <v>785</v>
      </c>
      <c r="K291" s="113" t="s">
        <v>1649</v>
      </c>
      <c r="L291" s="133">
        <v>38026</v>
      </c>
      <c r="M291" s="134" t="s">
        <v>1952</v>
      </c>
      <c r="N291" s="113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</row>
    <row r="292" spans="1:35" x14ac:dyDescent="0.25">
      <c r="A292" s="113"/>
      <c r="B292" s="131"/>
      <c r="C292" s="112" t="s">
        <v>53</v>
      </c>
      <c r="D292" s="132">
        <v>44058</v>
      </c>
      <c r="E292" s="131">
        <v>6541</v>
      </c>
      <c r="F292" s="123"/>
      <c r="G292" s="125"/>
      <c r="H292" s="125"/>
      <c r="I292" s="125"/>
      <c r="J292" s="113" t="s">
        <v>476</v>
      </c>
      <c r="K292" s="113" t="s">
        <v>245</v>
      </c>
      <c r="L292" s="133">
        <v>38027</v>
      </c>
      <c r="M292" s="134" t="s">
        <v>1953</v>
      </c>
      <c r="N292" s="113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</row>
    <row r="293" spans="1:35" x14ac:dyDescent="0.25">
      <c r="A293" s="113"/>
      <c r="B293" s="131"/>
      <c r="C293" s="112" t="s">
        <v>53</v>
      </c>
      <c r="D293" s="132">
        <v>44058</v>
      </c>
      <c r="E293" s="131">
        <v>7180</v>
      </c>
      <c r="F293" s="123"/>
      <c r="G293" s="125"/>
      <c r="H293" s="125"/>
      <c r="I293" s="125"/>
      <c r="J293" s="113" t="s">
        <v>493</v>
      </c>
      <c r="K293" s="113" t="s">
        <v>1649</v>
      </c>
      <c r="L293" s="133">
        <v>38039</v>
      </c>
      <c r="M293" s="134" t="s">
        <v>1954</v>
      </c>
      <c r="N293" s="113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</row>
    <row r="294" spans="1:35" x14ac:dyDescent="0.25">
      <c r="A294" s="113"/>
      <c r="B294" s="131"/>
      <c r="C294" s="112" t="s">
        <v>16</v>
      </c>
      <c r="D294" s="132">
        <v>44059</v>
      </c>
      <c r="E294" s="131">
        <v>5298</v>
      </c>
      <c r="F294" s="123"/>
      <c r="G294" s="125"/>
      <c r="H294" s="125"/>
      <c r="I294" s="125"/>
      <c r="J294" s="113" t="s">
        <v>463</v>
      </c>
      <c r="K294" s="113" t="s">
        <v>1644</v>
      </c>
      <c r="L294" s="133">
        <v>38045</v>
      </c>
      <c r="M294" s="134" t="s">
        <v>1955</v>
      </c>
      <c r="N294" s="113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</row>
    <row r="295" spans="1:35" x14ac:dyDescent="0.25">
      <c r="A295" s="113"/>
      <c r="B295" s="131"/>
      <c r="C295" s="112" t="s">
        <v>1663</v>
      </c>
      <c r="D295" s="132">
        <v>44059</v>
      </c>
      <c r="E295" s="131">
        <v>7417</v>
      </c>
      <c r="F295" s="123"/>
      <c r="G295" s="112"/>
      <c r="H295" s="112"/>
      <c r="I295" s="112"/>
      <c r="J295" s="113" t="s">
        <v>1956</v>
      </c>
      <c r="K295" s="113" t="s">
        <v>1716</v>
      </c>
      <c r="L295" s="133">
        <v>38062</v>
      </c>
      <c r="M295" s="134" t="s">
        <v>1957</v>
      </c>
      <c r="N295" s="113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</row>
    <row r="296" spans="1:35" x14ac:dyDescent="0.25">
      <c r="A296" s="113"/>
      <c r="B296" s="131"/>
      <c r="C296" s="112" t="s">
        <v>1651</v>
      </c>
      <c r="D296" s="132">
        <v>44059</v>
      </c>
      <c r="E296" s="131">
        <v>4536</v>
      </c>
      <c r="F296" s="123"/>
      <c r="G296" s="125"/>
      <c r="H296" s="125"/>
      <c r="I296" s="125"/>
      <c r="J296" s="113" t="s">
        <v>178</v>
      </c>
      <c r="K296" s="113" t="s">
        <v>1829</v>
      </c>
      <c r="L296" s="133">
        <v>38065</v>
      </c>
      <c r="M296" s="134" t="s">
        <v>1958</v>
      </c>
      <c r="N296" s="113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</row>
    <row r="297" spans="1:35" x14ac:dyDescent="0.25">
      <c r="A297" s="113"/>
      <c r="B297" s="131"/>
      <c r="C297" s="112" t="s">
        <v>67</v>
      </c>
      <c r="D297" s="132">
        <v>44060</v>
      </c>
      <c r="E297" s="131">
        <v>4895</v>
      </c>
      <c r="F297" s="123"/>
      <c r="G297" s="125"/>
      <c r="H297" s="125"/>
      <c r="I297" s="125"/>
      <c r="J297" s="113" t="s">
        <v>797</v>
      </c>
      <c r="K297" s="113" t="s">
        <v>1647</v>
      </c>
      <c r="L297" s="133">
        <v>38067</v>
      </c>
      <c r="M297" s="134" t="s">
        <v>1959</v>
      </c>
      <c r="N297" s="113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</row>
    <row r="298" spans="1:35" x14ac:dyDescent="0.25">
      <c r="A298" s="113"/>
      <c r="B298" s="131"/>
      <c r="C298" s="112" t="s">
        <v>83</v>
      </c>
      <c r="D298" s="132">
        <v>44060</v>
      </c>
      <c r="E298" s="131">
        <v>6684</v>
      </c>
      <c r="F298" s="123"/>
      <c r="G298" s="125"/>
      <c r="H298" s="125"/>
      <c r="I298" s="125"/>
      <c r="J298" s="113" t="s">
        <v>780</v>
      </c>
      <c r="K298" s="113" t="s">
        <v>635</v>
      </c>
      <c r="L298" s="133">
        <v>38067</v>
      </c>
      <c r="M298" s="134" t="s">
        <v>1960</v>
      </c>
      <c r="N298" s="113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</row>
    <row r="299" spans="1:35" x14ac:dyDescent="0.25">
      <c r="A299" s="113"/>
      <c r="B299" s="131"/>
      <c r="C299" s="112" t="s">
        <v>38</v>
      </c>
      <c r="D299" s="132">
        <v>44060</v>
      </c>
      <c r="E299" s="131">
        <v>4279</v>
      </c>
      <c r="F299" s="123"/>
      <c r="G299" s="125"/>
      <c r="H299" s="125"/>
      <c r="I299" s="125"/>
      <c r="J299" s="113" t="s">
        <v>454</v>
      </c>
      <c r="K299" s="113" t="s">
        <v>709</v>
      </c>
      <c r="L299" s="133">
        <v>38074</v>
      </c>
      <c r="M299" s="134" t="s">
        <v>1961</v>
      </c>
      <c r="N299" s="113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</row>
    <row r="300" spans="1:35" x14ac:dyDescent="0.25">
      <c r="A300" s="113"/>
      <c r="B300" s="131"/>
      <c r="C300" s="112" t="s">
        <v>44</v>
      </c>
      <c r="D300" s="132">
        <v>44061</v>
      </c>
      <c r="E300" s="131">
        <v>4411</v>
      </c>
      <c r="F300" s="123"/>
      <c r="G300" s="112"/>
      <c r="H300" s="112"/>
      <c r="I300" s="112"/>
      <c r="J300" s="113" t="s">
        <v>273</v>
      </c>
      <c r="K300" s="113" t="s">
        <v>245</v>
      </c>
      <c r="L300" s="133">
        <v>38087</v>
      </c>
      <c r="M300" s="134" t="s">
        <v>1962</v>
      </c>
      <c r="N300" s="113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</row>
    <row r="301" spans="1:35" x14ac:dyDescent="0.25">
      <c r="A301" s="113"/>
      <c r="B301" s="131"/>
      <c r="C301" s="112" t="s">
        <v>47</v>
      </c>
      <c r="D301" s="132">
        <v>44061</v>
      </c>
      <c r="E301" s="131">
        <v>4377</v>
      </c>
      <c r="F301" s="123"/>
      <c r="G301" s="112"/>
      <c r="H301" s="112"/>
      <c r="I301" s="112"/>
      <c r="J301" s="113" t="s">
        <v>175</v>
      </c>
      <c r="K301" s="113" t="s">
        <v>245</v>
      </c>
      <c r="L301" s="133">
        <v>38089</v>
      </c>
      <c r="M301" s="134" t="s">
        <v>1963</v>
      </c>
      <c r="N301" s="113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</row>
    <row r="302" spans="1:35" x14ac:dyDescent="0.25">
      <c r="A302" s="113"/>
      <c r="B302" s="131"/>
      <c r="C302" s="112" t="s">
        <v>41</v>
      </c>
      <c r="D302" s="132">
        <v>44062</v>
      </c>
      <c r="E302" s="131">
        <v>7115</v>
      </c>
      <c r="F302" s="123"/>
      <c r="G302" s="112"/>
      <c r="H302" s="112"/>
      <c r="I302" s="112"/>
      <c r="J302" s="113" t="s">
        <v>354</v>
      </c>
      <c r="K302" s="113" t="s">
        <v>1676</v>
      </c>
      <c r="L302" s="133">
        <v>38103</v>
      </c>
      <c r="M302" s="134" t="s">
        <v>1964</v>
      </c>
      <c r="N302" s="113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</row>
    <row r="303" spans="1:35" x14ac:dyDescent="0.25">
      <c r="A303" s="113"/>
      <c r="B303" s="131"/>
      <c r="C303" s="112" t="s">
        <v>1751</v>
      </c>
      <c r="D303" s="132">
        <v>44062</v>
      </c>
      <c r="E303" s="131">
        <v>4170</v>
      </c>
      <c r="F303" s="123"/>
      <c r="G303" s="112"/>
      <c r="H303" s="112"/>
      <c r="I303" s="112"/>
      <c r="J303" s="113" t="s">
        <v>207</v>
      </c>
      <c r="K303" s="113" t="s">
        <v>1649</v>
      </c>
      <c r="L303" s="133">
        <v>38114</v>
      </c>
      <c r="M303" s="134" t="s">
        <v>1965</v>
      </c>
      <c r="N303" s="113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</row>
    <row r="304" spans="1:35" x14ac:dyDescent="0.25">
      <c r="A304" s="113"/>
      <c r="B304" s="131"/>
      <c r="C304" s="112" t="s">
        <v>20</v>
      </c>
      <c r="D304" s="132">
        <v>44063</v>
      </c>
      <c r="E304" s="131">
        <v>6901</v>
      </c>
      <c r="F304" s="123"/>
      <c r="G304" s="125"/>
      <c r="H304" s="125"/>
      <c r="I304" s="125"/>
      <c r="J304" s="113" t="s">
        <v>634</v>
      </c>
      <c r="K304" s="113" t="s">
        <v>709</v>
      </c>
      <c r="L304" s="133">
        <v>38125</v>
      </c>
      <c r="M304" s="134" t="s">
        <v>1966</v>
      </c>
      <c r="N304" s="113"/>
      <c r="R304" s="125"/>
      <c r="S304" s="125"/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</row>
    <row r="305" spans="1:35" x14ac:dyDescent="0.25">
      <c r="A305" s="113"/>
      <c r="B305" s="131"/>
      <c r="C305" s="112" t="s">
        <v>1663</v>
      </c>
      <c r="D305" s="132">
        <v>44064</v>
      </c>
      <c r="E305" s="131">
        <v>4952</v>
      </c>
      <c r="F305" s="123"/>
      <c r="G305" s="125"/>
      <c r="H305" s="125"/>
      <c r="I305" s="125"/>
      <c r="J305" s="113" t="s">
        <v>445</v>
      </c>
      <c r="K305" s="113" t="s">
        <v>1647</v>
      </c>
      <c r="L305" s="133">
        <v>38165</v>
      </c>
      <c r="M305" s="134" t="s">
        <v>1967</v>
      </c>
      <c r="N305" s="113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</row>
    <row r="306" spans="1:35" x14ac:dyDescent="0.25">
      <c r="A306" s="113"/>
      <c r="B306" s="131"/>
      <c r="C306" s="112" t="s">
        <v>53</v>
      </c>
      <c r="D306" s="132">
        <v>44064</v>
      </c>
      <c r="E306" s="131">
        <v>5242</v>
      </c>
      <c r="F306" s="123"/>
      <c r="G306" s="112"/>
      <c r="H306" s="112"/>
      <c r="I306" s="112"/>
      <c r="J306" s="113" t="s">
        <v>410</v>
      </c>
      <c r="K306" s="113" t="s">
        <v>1639</v>
      </c>
      <c r="L306" s="133">
        <v>38171</v>
      </c>
      <c r="M306" s="134" t="s">
        <v>1968</v>
      </c>
      <c r="N306" s="113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</row>
    <row r="307" spans="1:35" x14ac:dyDescent="0.25">
      <c r="A307" s="113"/>
      <c r="B307" s="131"/>
      <c r="C307" s="112" t="s">
        <v>1702</v>
      </c>
      <c r="D307" s="132">
        <v>44066</v>
      </c>
      <c r="E307" s="131">
        <v>4860</v>
      </c>
      <c r="F307" s="123"/>
      <c r="G307" s="125"/>
      <c r="H307" s="125"/>
      <c r="I307" s="125"/>
      <c r="J307" s="113" t="s">
        <v>332</v>
      </c>
      <c r="K307" s="113" t="s">
        <v>1716</v>
      </c>
      <c r="L307" s="133">
        <v>38172</v>
      </c>
      <c r="M307" s="134" t="s">
        <v>1969</v>
      </c>
      <c r="N307" s="113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</row>
    <row r="308" spans="1:35" x14ac:dyDescent="0.25">
      <c r="A308" s="113"/>
      <c r="B308" s="131"/>
      <c r="C308" s="112" t="s">
        <v>1778</v>
      </c>
      <c r="D308" s="132">
        <v>44066</v>
      </c>
      <c r="E308" s="131">
        <v>4410</v>
      </c>
      <c r="F308" s="123"/>
      <c r="G308" s="125"/>
      <c r="H308" s="125"/>
      <c r="I308" s="125"/>
      <c r="J308" s="113" t="s">
        <v>164</v>
      </c>
      <c r="K308" s="113" t="s">
        <v>1644</v>
      </c>
      <c r="L308" s="133">
        <v>38180</v>
      </c>
      <c r="M308" s="134" t="s">
        <v>1970</v>
      </c>
      <c r="N308" s="113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</row>
    <row r="309" spans="1:35" x14ac:dyDescent="0.25">
      <c r="A309" s="113"/>
      <c r="B309" s="131"/>
      <c r="C309" s="112" t="s">
        <v>87</v>
      </c>
      <c r="D309" s="132">
        <v>44066</v>
      </c>
      <c r="E309" s="131">
        <v>6116</v>
      </c>
      <c r="F309" s="123"/>
      <c r="G309" s="125"/>
      <c r="H309" s="125"/>
      <c r="I309" s="125"/>
      <c r="J309" s="113" t="s">
        <v>447</v>
      </c>
      <c r="K309" s="113" t="s">
        <v>635</v>
      </c>
      <c r="L309" s="133">
        <v>38186</v>
      </c>
      <c r="M309" s="134" t="s">
        <v>1971</v>
      </c>
      <c r="N309" s="113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</row>
    <row r="310" spans="1:35" x14ac:dyDescent="0.25">
      <c r="A310" s="113"/>
      <c r="B310" s="131"/>
      <c r="C310" s="112" t="s">
        <v>73</v>
      </c>
      <c r="D310" s="132">
        <v>44068</v>
      </c>
      <c r="E310" s="131">
        <v>6101</v>
      </c>
      <c r="F310" s="123"/>
      <c r="G310" s="125"/>
      <c r="H310" s="125"/>
      <c r="I310" s="125"/>
      <c r="J310" s="113" t="s">
        <v>110</v>
      </c>
      <c r="K310" s="113" t="s">
        <v>1649</v>
      </c>
      <c r="L310" s="133">
        <v>38191</v>
      </c>
      <c r="M310" s="134" t="s">
        <v>1972</v>
      </c>
      <c r="N310" s="113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</row>
    <row r="311" spans="1:35" x14ac:dyDescent="0.25">
      <c r="A311" s="113"/>
      <c r="B311" s="131"/>
      <c r="C311" s="112" t="s">
        <v>20</v>
      </c>
      <c r="D311" s="132">
        <v>44068</v>
      </c>
      <c r="E311" s="131">
        <v>6492</v>
      </c>
      <c r="F311" s="123"/>
      <c r="G311" s="125"/>
      <c r="H311" s="125"/>
      <c r="I311" s="125"/>
      <c r="J311" s="113" t="s">
        <v>541</v>
      </c>
      <c r="K311" s="113" t="s">
        <v>245</v>
      </c>
      <c r="L311" s="133">
        <v>38193</v>
      </c>
      <c r="M311" s="134" t="s">
        <v>1973</v>
      </c>
      <c r="N311" s="113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</row>
    <row r="312" spans="1:35" x14ac:dyDescent="0.25">
      <c r="A312" s="113"/>
      <c r="B312" s="131"/>
      <c r="C312" s="112" t="s">
        <v>47</v>
      </c>
      <c r="D312" s="132">
        <v>44068</v>
      </c>
      <c r="E312" s="131">
        <v>6265</v>
      </c>
      <c r="F312" s="123"/>
      <c r="G312" s="125"/>
      <c r="H312" s="125"/>
      <c r="I312" s="125"/>
      <c r="J312" s="113" t="s">
        <v>691</v>
      </c>
      <c r="K312" s="113" t="s">
        <v>1649</v>
      </c>
      <c r="L312" s="133">
        <v>38197</v>
      </c>
      <c r="M312" s="134" t="s">
        <v>1974</v>
      </c>
      <c r="N312" s="113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</row>
    <row r="313" spans="1:35" x14ac:dyDescent="0.25">
      <c r="A313" s="113"/>
      <c r="B313" s="131"/>
      <c r="C313" s="112" t="s">
        <v>1722</v>
      </c>
      <c r="D313" s="132">
        <v>44068</v>
      </c>
      <c r="E313" s="131">
        <v>5968</v>
      </c>
      <c r="F313" s="123"/>
      <c r="G313" s="125"/>
      <c r="H313" s="125"/>
      <c r="I313" s="125"/>
      <c r="J313" s="113" t="s">
        <v>708</v>
      </c>
      <c r="K313" s="113" t="s">
        <v>245</v>
      </c>
      <c r="L313" s="133">
        <v>38201</v>
      </c>
      <c r="M313" s="134" t="s">
        <v>1975</v>
      </c>
      <c r="N313" s="113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</row>
    <row r="314" spans="1:35" x14ac:dyDescent="0.25">
      <c r="A314" s="113"/>
      <c r="B314" s="131"/>
      <c r="C314" s="112" t="s">
        <v>89</v>
      </c>
      <c r="D314" s="132">
        <v>44069</v>
      </c>
      <c r="E314" s="131">
        <v>5495</v>
      </c>
      <c r="F314" s="123"/>
      <c r="G314" s="112"/>
      <c r="H314" s="112"/>
      <c r="I314" s="112"/>
      <c r="J314" s="113" t="s">
        <v>393</v>
      </c>
      <c r="K314" s="113" t="s">
        <v>245</v>
      </c>
      <c r="L314" s="133">
        <v>38212</v>
      </c>
      <c r="M314" s="134" t="s">
        <v>1976</v>
      </c>
      <c r="N314" s="113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</row>
    <row r="315" spans="1:35" x14ac:dyDescent="0.25">
      <c r="A315" s="113"/>
      <c r="B315" s="131"/>
      <c r="C315" s="112" t="s">
        <v>1722</v>
      </c>
      <c r="D315" s="132">
        <v>44070</v>
      </c>
      <c r="E315" s="131">
        <v>6629</v>
      </c>
      <c r="F315" s="123"/>
      <c r="G315" s="112"/>
      <c r="H315" s="112"/>
      <c r="I315" s="112"/>
      <c r="J315" s="113" t="s">
        <v>642</v>
      </c>
      <c r="K315" s="113" t="s">
        <v>635</v>
      </c>
      <c r="L315" s="133">
        <v>38213</v>
      </c>
      <c r="M315" s="134" t="s">
        <v>1977</v>
      </c>
      <c r="N315" s="113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</row>
    <row r="316" spans="1:35" x14ac:dyDescent="0.25">
      <c r="A316" s="113"/>
      <c r="B316" s="131"/>
      <c r="C316" s="112" t="s">
        <v>62</v>
      </c>
      <c r="D316" s="132">
        <v>44070</v>
      </c>
      <c r="E316" s="131">
        <v>7097</v>
      </c>
      <c r="F316" s="123"/>
      <c r="G316" s="125"/>
      <c r="H316" s="125"/>
      <c r="I316" s="125"/>
      <c r="J316" s="113" t="s">
        <v>511</v>
      </c>
      <c r="K316" s="113" t="s">
        <v>1730</v>
      </c>
      <c r="L316" s="133">
        <v>38222</v>
      </c>
      <c r="M316" s="134" t="s">
        <v>1978</v>
      </c>
      <c r="N316" s="113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</row>
    <row r="317" spans="1:35" x14ac:dyDescent="0.25">
      <c r="A317" s="113"/>
      <c r="B317" s="131"/>
      <c r="C317" s="112" t="s">
        <v>1660</v>
      </c>
      <c r="D317" s="132">
        <v>44071</v>
      </c>
      <c r="E317" s="131">
        <v>5390</v>
      </c>
      <c r="F317" s="123"/>
      <c r="G317" s="112"/>
      <c r="H317" s="112"/>
      <c r="I317" s="112"/>
      <c r="J317" s="113" t="s">
        <v>324</v>
      </c>
      <c r="K317" s="113" t="s">
        <v>1639</v>
      </c>
      <c r="L317" s="133">
        <v>38235</v>
      </c>
      <c r="M317" s="134" t="s">
        <v>1979</v>
      </c>
      <c r="N317" s="113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</row>
    <row r="318" spans="1:35" x14ac:dyDescent="0.25">
      <c r="A318" s="113"/>
      <c r="B318" s="131"/>
      <c r="C318" s="112" t="s">
        <v>67</v>
      </c>
      <c r="D318" s="132">
        <v>44072</v>
      </c>
      <c r="E318" s="131">
        <v>7477</v>
      </c>
      <c r="F318" s="123"/>
      <c r="G318" s="125"/>
      <c r="H318" s="125"/>
      <c r="I318" s="125"/>
      <c r="J318" s="113" t="s">
        <v>168</v>
      </c>
      <c r="K318" s="113" t="s">
        <v>1691</v>
      </c>
      <c r="L318" s="133">
        <v>38240</v>
      </c>
      <c r="M318" s="134" t="s">
        <v>1980</v>
      </c>
      <c r="N318" s="113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</row>
    <row r="319" spans="1:35" x14ac:dyDescent="0.25">
      <c r="A319" s="113"/>
      <c r="B319" s="131"/>
      <c r="C319" s="112" t="s">
        <v>83</v>
      </c>
      <c r="D319" s="132">
        <v>44072</v>
      </c>
      <c r="E319" s="131">
        <v>5893</v>
      </c>
      <c r="F319" s="123"/>
      <c r="G319" s="112"/>
      <c r="H319" s="112"/>
      <c r="I319" s="112"/>
      <c r="J319" s="113" t="s">
        <v>555</v>
      </c>
      <c r="K319" s="113" t="s">
        <v>1644</v>
      </c>
      <c r="L319" s="133">
        <v>38274</v>
      </c>
      <c r="M319" s="134" t="s">
        <v>1981</v>
      </c>
      <c r="N319" s="113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</row>
    <row r="320" spans="1:35" x14ac:dyDescent="0.25">
      <c r="A320" s="113"/>
      <c r="B320" s="131"/>
      <c r="C320" s="112" t="s">
        <v>1722</v>
      </c>
      <c r="D320" s="132">
        <v>44074</v>
      </c>
      <c r="E320" s="131">
        <v>5804</v>
      </c>
      <c r="F320" s="123"/>
      <c r="G320" s="125"/>
      <c r="H320" s="125"/>
      <c r="I320" s="125"/>
      <c r="J320" s="113" t="s">
        <v>414</v>
      </c>
      <c r="K320" s="113" t="s">
        <v>709</v>
      </c>
      <c r="L320" s="133">
        <v>38274</v>
      </c>
      <c r="M320" s="134" t="s">
        <v>1982</v>
      </c>
      <c r="N320" s="113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</row>
    <row r="321" spans="1:35" x14ac:dyDescent="0.25">
      <c r="A321" s="113"/>
      <c r="B321" s="131"/>
      <c r="C321" s="112" t="s">
        <v>1720</v>
      </c>
      <c r="D321" s="132">
        <v>44074</v>
      </c>
      <c r="E321" s="131">
        <v>6962</v>
      </c>
      <c r="F321" s="123"/>
      <c r="G321" s="125"/>
      <c r="H321" s="125"/>
      <c r="I321" s="125"/>
      <c r="J321" s="113" t="s">
        <v>793</v>
      </c>
      <c r="K321" s="113" t="s">
        <v>245</v>
      </c>
      <c r="L321" s="133">
        <v>38299</v>
      </c>
      <c r="M321" s="134" t="s">
        <v>1983</v>
      </c>
      <c r="N321" s="113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</row>
    <row r="322" spans="1:35" x14ac:dyDescent="0.25">
      <c r="A322" s="113"/>
      <c r="B322" s="131"/>
      <c r="C322" s="112" t="s">
        <v>47</v>
      </c>
      <c r="D322" s="132">
        <v>44076</v>
      </c>
      <c r="E322" s="131">
        <v>7029</v>
      </c>
      <c r="F322" s="123"/>
      <c r="G322" s="112"/>
      <c r="H322" s="112"/>
      <c r="I322" s="112"/>
      <c r="J322" s="113" t="s">
        <v>479</v>
      </c>
      <c r="K322" s="113" t="s">
        <v>635</v>
      </c>
      <c r="L322" s="133">
        <v>38304</v>
      </c>
      <c r="M322" s="134" t="s">
        <v>1984</v>
      </c>
      <c r="N322" s="113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</row>
    <row r="323" spans="1:35" x14ac:dyDescent="0.25">
      <c r="A323" s="113"/>
      <c r="B323" s="131"/>
      <c r="C323" s="112" t="s">
        <v>2421</v>
      </c>
      <c r="D323" s="132">
        <v>44076</v>
      </c>
      <c r="E323" s="131">
        <v>5576</v>
      </c>
      <c r="F323" s="123"/>
      <c r="G323" s="125"/>
      <c r="H323" s="125"/>
      <c r="I323" s="125"/>
      <c r="J323" s="113" t="s">
        <v>128</v>
      </c>
      <c r="K323" s="113" t="s">
        <v>245</v>
      </c>
      <c r="L323" s="133">
        <v>38305</v>
      </c>
      <c r="M323" s="134" t="s">
        <v>1985</v>
      </c>
      <c r="N323" s="113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</row>
    <row r="324" spans="1:35" x14ac:dyDescent="0.25">
      <c r="A324" s="113"/>
      <c r="B324" s="131"/>
      <c r="C324" s="112" t="s">
        <v>16</v>
      </c>
      <c r="D324" s="132">
        <v>44076</v>
      </c>
      <c r="E324" s="131">
        <v>4430</v>
      </c>
      <c r="F324" s="123"/>
      <c r="G324" s="112"/>
      <c r="H324" s="112"/>
      <c r="I324" s="112"/>
      <c r="J324" s="113" t="s">
        <v>508</v>
      </c>
      <c r="K324" s="113" t="s">
        <v>1649</v>
      </c>
      <c r="L324" s="133">
        <v>38319</v>
      </c>
      <c r="M324" s="134" t="s">
        <v>1986</v>
      </c>
      <c r="N324" s="113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</row>
    <row r="325" spans="1:35" x14ac:dyDescent="0.25">
      <c r="A325" s="113"/>
      <c r="B325" s="131"/>
      <c r="C325" s="112" t="s">
        <v>60</v>
      </c>
      <c r="D325" s="132">
        <v>44077</v>
      </c>
      <c r="E325" s="131">
        <v>5027</v>
      </c>
      <c r="F325" s="123"/>
      <c r="G325" s="125"/>
      <c r="H325" s="125"/>
      <c r="I325" s="125"/>
      <c r="J325" s="113" t="s">
        <v>423</v>
      </c>
      <c r="K325" s="113" t="s">
        <v>1649</v>
      </c>
      <c r="L325" s="133">
        <v>38324</v>
      </c>
      <c r="M325" s="134" t="s">
        <v>1987</v>
      </c>
      <c r="N325" s="113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</row>
    <row r="326" spans="1:35" x14ac:dyDescent="0.25">
      <c r="A326" s="113"/>
      <c r="B326" s="131"/>
      <c r="C326" s="112" t="s">
        <v>1663</v>
      </c>
      <c r="D326" s="132">
        <v>44077</v>
      </c>
      <c r="E326" s="131">
        <v>5684</v>
      </c>
      <c r="F326" s="123"/>
      <c r="G326" s="137" t="str">
        <f>_xlfn.XLOOKUP("???q*",M:M,J:J,,2)</f>
        <v>Barnett, Brenda</v>
      </c>
      <c r="H326" s="137"/>
      <c r="I326" s="137"/>
      <c r="J326" s="113" t="s">
        <v>783</v>
      </c>
      <c r="K326" s="113" t="s">
        <v>709</v>
      </c>
      <c r="L326" s="133">
        <v>38324</v>
      </c>
      <c r="M326" s="134" t="s">
        <v>1988</v>
      </c>
      <c r="N326" s="113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</row>
    <row r="327" spans="1:35" x14ac:dyDescent="0.25">
      <c r="A327" s="113"/>
      <c r="B327" s="131"/>
      <c r="C327" s="112" t="s">
        <v>1778</v>
      </c>
      <c r="D327" s="132">
        <v>44078</v>
      </c>
      <c r="E327" s="131">
        <v>6539</v>
      </c>
      <c r="F327" s="123"/>
      <c r="G327" s="125"/>
      <c r="H327" s="125"/>
      <c r="I327" s="125"/>
      <c r="J327" s="113" t="s">
        <v>219</v>
      </c>
      <c r="K327" s="113" t="s">
        <v>1647</v>
      </c>
      <c r="L327" s="133">
        <v>38327</v>
      </c>
      <c r="M327" s="134" t="s">
        <v>1989</v>
      </c>
      <c r="N327" s="113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</row>
    <row r="328" spans="1:35" x14ac:dyDescent="0.25">
      <c r="A328" s="113"/>
      <c r="B328" s="131"/>
      <c r="C328" s="112" t="s">
        <v>47</v>
      </c>
      <c r="D328" s="132">
        <v>44079</v>
      </c>
      <c r="E328" s="131">
        <v>6797</v>
      </c>
      <c r="F328" s="123"/>
      <c r="G328" s="125"/>
      <c r="H328" s="125"/>
      <c r="I328" s="125"/>
      <c r="J328" s="113" t="s">
        <v>775</v>
      </c>
      <c r="K328" s="113" t="s">
        <v>245</v>
      </c>
      <c r="L328" s="133">
        <v>38327</v>
      </c>
      <c r="M328" s="134" t="s">
        <v>1990</v>
      </c>
      <c r="N328" s="113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</row>
    <row r="329" spans="1:35" x14ac:dyDescent="0.25">
      <c r="A329" s="113"/>
      <c r="B329" s="131"/>
      <c r="C329" s="112" t="s">
        <v>1778</v>
      </c>
      <c r="D329" s="132">
        <v>44079</v>
      </c>
      <c r="E329" s="131">
        <v>7507</v>
      </c>
      <c r="F329" s="123"/>
      <c r="G329" s="125"/>
      <c r="H329" s="125"/>
      <c r="I329" s="125"/>
      <c r="J329" s="113" t="s">
        <v>729</v>
      </c>
      <c r="K329" s="113" t="s">
        <v>245</v>
      </c>
      <c r="L329" s="133">
        <v>38328</v>
      </c>
      <c r="M329" s="134" t="s">
        <v>1991</v>
      </c>
      <c r="N329" s="113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</row>
    <row r="330" spans="1:35" x14ac:dyDescent="0.25">
      <c r="A330" s="113"/>
      <c r="B330" s="131"/>
      <c r="C330" s="112" t="s">
        <v>41</v>
      </c>
      <c r="D330" s="132">
        <v>44079</v>
      </c>
      <c r="E330" s="131">
        <v>4809</v>
      </c>
      <c r="F330" s="123"/>
      <c r="G330" s="125"/>
      <c r="H330" s="125"/>
      <c r="I330" s="125"/>
      <c r="J330" s="113" t="s">
        <v>305</v>
      </c>
      <c r="K330" s="113" t="s">
        <v>1647</v>
      </c>
      <c r="L330" s="133">
        <v>38340</v>
      </c>
      <c r="M330" s="134" t="s">
        <v>1992</v>
      </c>
      <c r="N330" s="113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</row>
    <row r="331" spans="1:35" x14ac:dyDescent="0.25">
      <c r="A331" s="113"/>
      <c r="B331" s="131"/>
      <c r="C331" s="112" t="s">
        <v>1751</v>
      </c>
      <c r="D331" s="132">
        <v>44080</v>
      </c>
      <c r="E331" s="131">
        <v>7161</v>
      </c>
      <c r="F331" s="123"/>
      <c r="G331" s="125"/>
      <c r="H331" s="125"/>
      <c r="I331" s="125"/>
      <c r="J331" s="113" t="s">
        <v>418</v>
      </c>
      <c r="K331" s="113" t="s">
        <v>635</v>
      </c>
      <c r="L331" s="133">
        <v>38340</v>
      </c>
      <c r="M331" s="134" t="s">
        <v>1993</v>
      </c>
      <c r="N331" s="113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</row>
    <row r="332" spans="1:35" x14ac:dyDescent="0.25">
      <c r="A332" s="113"/>
      <c r="B332" s="131"/>
      <c r="C332" s="112" t="s">
        <v>60</v>
      </c>
      <c r="D332" s="132">
        <v>44082</v>
      </c>
      <c r="E332" s="131">
        <v>6325</v>
      </c>
      <c r="F332" s="123"/>
      <c r="G332" s="112"/>
      <c r="H332" s="112"/>
      <c r="I332" s="112"/>
      <c r="J332" s="113" t="s">
        <v>119</v>
      </c>
      <c r="K332" s="113" t="s">
        <v>1647</v>
      </c>
      <c r="L332" s="133">
        <v>38346</v>
      </c>
      <c r="M332" s="134" t="s">
        <v>1994</v>
      </c>
      <c r="N332" s="113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</row>
    <row r="333" spans="1:35" x14ac:dyDescent="0.25">
      <c r="A333" s="113"/>
      <c r="B333" s="131"/>
      <c r="C333" s="112" t="s">
        <v>41</v>
      </c>
      <c r="D333" s="132">
        <v>44083</v>
      </c>
      <c r="E333" s="131">
        <v>7802</v>
      </c>
      <c r="F333" s="123"/>
      <c r="G333" s="112"/>
      <c r="H333" s="112"/>
      <c r="I333" s="112"/>
      <c r="J333" s="113" t="s">
        <v>532</v>
      </c>
      <c r="K333" s="113" t="s">
        <v>1644</v>
      </c>
      <c r="L333" s="133">
        <v>38354</v>
      </c>
      <c r="M333" s="134" t="s">
        <v>1995</v>
      </c>
      <c r="N333" s="113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</row>
    <row r="334" spans="1:35" x14ac:dyDescent="0.25">
      <c r="A334" s="113"/>
      <c r="B334" s="131"/>
      <c r="C334" s="112" t="s">
        <v>2422</v>
      </c>
      <c r="D334" s="132">
        <v>44083</v>
      </c>
      <c r="E334" s="131">
        <v>4756</v>
      </c>
      <c r="F334" s="123"/>
      <c r="G334" s="112"/>
      <c r="H334" s="112"/>
      <c r="I334" s="112"/>
      <c r="J334" s="113" t="s">
        <v>212</v>
      </c>
      <c r="K334" s="113" t="s">
        <v>1644</v>
      </c>
      <c r="L334" s="133">
        <v>38355</v>
      </c>
      <c r="M334" s="134" t="s">
        <v>1996</v>
      </c>
      <c r="N334" s="113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</row>
    <row r="335" spans="1:35" x14ac:dyDescent="0.25">
      <c r="A335" s="113"/>
      <c r="B335" s="131"/>
      <c r="C335" s="112" t="s">
        <v>1651</v>
      </c>
      <c r="D335" s="132">
        <v>44083</v>
      </c>
      <c r="E335" s="131">
        <v>6752</v>
      </c>
      <c r="F335" s="123"/>
      <c r="G335" s="112"/>
      <c r="H335" s="112"/>
      <c r="I335" s="112"/>
      <c r="J335" s="113" t="s">
        <v>726</v>
      </c>
      <c r="K335" s="113" t="s">
        <v>635</v>
      </c>
      <c r="L335" s="133">
        <v>38359</v>
      </c>
      <c r="M335" s="134" t="s">
        <v>1997</v>
      </c>
      <c r="N335" s="113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</row>
    <row r="336" spans="1:35" x14ac:dyDescent="0.25">
      <c r="A336" s="113"/>
      <c r="B336" s="131"/>
      <c r="C336" s="112" t="s">
        <v>1778</v>
      </c>
      <c r="D336" s="132">
        <v>44084</v>
      </c>
      <c r="E336" s="131">
        <v>5187</v>
      </c>
      <c r="F336" s="123"/>
      <c r="G336" s="125"/>
      <c r="H336" s="125"/>
      <c r="I336" s="125"/>
      <c r="J336" s="113" t="s">
        <v>280</v>
      </c>
      <c r="K336" s="113" t="s">
        <v>635</v>
      </c>
      <c r="L336" s="133">
        <v>38367</v>
      </c>
      <c r="M336" s="134" t="s">
        <v>1998</v>
      </c>
      <c r="N336" s="113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</row>
    <row r="337" spans="1:35" x14ac:dyDescent="0.25">
      <c r="A337" s="113"/>
      <c r="B337" s="131"/>
      <c r="C337" s="112" t="s">
        <v>47</v>
      </c>
      <c r="D337" s="132">
        <v>44084</v>
      </c>
      <c r="E337" s="131">
        <v>7184</v>
      </c>
      <c r="F337" s="123"/>
      <c r="G337" s="125"/>
      <c r="H337" s="125"/>
      <c r="I337" s="125"/>
      <c r="J337" s="113" t="s">
        <v>460</v>
      </c>
      <c r="K337" s="113" t="s">
        <v>635</v>
      </c>
      <c r="L337" s="133">
        <v>38394</v>
      </c>
      <c r="M337" s="134" t="s">
        <v>1999</v>
      </c>
      <c r="N337" s="113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</row>
    <row r="338" spans="1:35" x14ac:dyDescent="0.25">
      <c r="A338" s="113"/>
      <c r="B338" s="131"/>
      <c r="C338" s="112" t="s">
        <v>73</v>
      </c>
      <c r="D338" s="132">
        <v>44085</v>
      </c>
      <c r="E338" s="131">
        <v>6941</v>
      </c>
      <c r="F338" s="123"/>
      <c r="G338" s="125"/>
      <c r="H338" s="125"/>
      <c r="I338" s="125"/>
      <c r="J338" s="113" t="s">
        <v>808</v>
      </c>
      <c r="K338" s="113" t="s">
        <v>1647</v>
      </c>
      <c r="L338" s="133">
        <v>38400</v>
      </c>
      <c r="M338" s="134" t="s">
        <v>2000</v>
      </c>
      <c r="N338" s="113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</row>
    <row r="339" spans="1:35" x14ac:dyDescent="0.25">
      <c r="A339" s="113"/>
      <c r="B339" s="131"/>
      <c r="C339" s="112" t="s">
        <v>1751</v>
      </c>
      <c r="D339" s="132">
        <v>44085</v>
      </c>
      <c r="E339" s="131">
        <v>7134</v>
      </c>
      <c r="F339" s="123"/>
      <c r="G339" s="112"/>
      <c r="H339" s="112"/>
      <c r="I339" s="112"/>
      <c r="J339" s="113" t="s">
        <v>644</v>
      </c>
      <c r="K339" s="113" t="s">
        <v>1686</v>
      </c>
      <c r="L339" s="133">
        <v>38401</v>
      </c>
      <c r="M339" s="134" t="s">
        <v>2001</v>
      </c>
      <c r="N339" s="113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</row>
    <row r="340" spans="1:35" x14ac:dyDescent="0.25">
      <c r="A340" s="113"/>
      <c r="B340" s="131"/>
      <c r="C340" s="112" t="s">
        <v>1720</v>
      </c>
      <c r="D340" s="132">
        <v>44086</v>
      </c>
      <c r="E340" s="131">
        <v>5433</v>
      </c>
      <c r="F340" s="123"/>
      <c r="G340" s="125"/>
      <c r="H340" s="125"/>
      <c r="I340" s="125"/>
      <c r="J340" s="113" t="s">
        <v>141</v>
      </c>
      <c r="K340" s="113" t="s">
        <v>1649</v>
      </c>
      <c r="L340" s="133">
        <v>38416</v>
      </c>
      <c r="M340" s="134" t="s">
        <v>2002</v>
      </c>
      <c r="N340" s="113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</row>
    <row r="341" spans="1:35" x14ac:dyDescent="0.25">
      <c r="A341" s="113"/>
      <c r="B341" s="131"/>
      <c r="C341" s="112" t="s">
        <v>1751</v>
      </c>
      <c r="D341" s="132">
        <v>44087</v>
      </c>
      <c r="E341" s="131">
        <v>6629</v>
      </c>
      <c r="F341" s="123"/>
      <c r="G341" s="112"/>
      <c r="H341" s="112"/>
      <c r="I341" s="112"/>
      <c r="J341" s="113" t="s">
        <v>795</v>
      </c>
      <c r="K341" s="113" t="s">
        <v>1686</v>
      </c>
      <c r="L341" s="133">
        <v>38419</v>
      </c>
      <c r="M341" s="134" t="s">
        <v>2003</v>
      </c>
      <c r="N341" s="113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</row>
    <row r="342" spans="1:35" x14ac:dyDescent="0.25">
      <c r="A342" s="113"/>
      <c r="B342" s="131"/>
      <c r="C342" s="112" t="s">
        <v>87</v>
      </c>
      <c r="D342" s="132">
        <v>44087</v>
      </c>
      <c r="E342" s="131">
        <v>7935</v>
      </c>
      <c r="F342" s="123"/>
      <c r="G342" s="125"/>
      <c r="H342" s="125"/>
      <c r="I342" s="125"/>
      <c r="J342" s="113" t="s">
        <v>194</v>
      </c>
      <c r="K342" s="113" t="s">
        <v>245</v>
      </c>
      <c r="L342" s="133">
        <v>38425</v>
      </c>
      <c r="M342" s="134" t="s">
        <v>2004</v>
      </c>
      <c r="N342" s="113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</row>
    <row r="343" spans="1:35" x14ac:dyDescent="0.25">
      <c r="A343" s="113"/>
      <c r="B343" s="131"/>
      <c r="C343" s="112" t="s">
        <v>71</v>
      </c>
      <c r="D343" s="132">
        <v>44087</v>
      </c>
      <c r="E343" s="131">
        <v>5487</v>
      </c>
      <c r="F343" s="123"/>
      <c r="G343" s="125"/>
      <c r="H343" s="125"/>
      <c r="I343" s="125"/>
      <c r="J343" s="113" t="s">
        <v>216</v>
      </c>
      <c r="K343" s="113" t="s">
        <v>245</v>
      </c>
      <c r="L343" s="133">
        <v>38430</v>
      </c>
      <c r="M343" s="134" t="s">
        <v>2005</v>
      </c>
      <c r="N343" s="113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</row>
    <row r="344" spans="1:35" x14ac:dyDescent="0.25">
      <c r="A344" s="113"/>
      <c r="B344" s="131"/>
      <c r="C344" s="112" t="s">
        <v>87</v>
      </c>
      <c r="D344" s="132">
        <v>44088</v>
      </c>
      <c r="E344" s="131">
        <v>5301</v>
      </c>
      <c r="F344" s="123"/>
      <c r="G344" s="125"/>
      <c r="H344" s="125"/>
      <c r="I344" s="125"/>
      <c r="J344" s="113" t="s">
        <v>667</v>
      </c>
      <c r="K344" s="113" t="s">
        <v>245</v>
      </c>
      <c r="L344" s="133">
        <v>38436</v>
      </c>
      <c r="M344" s="134" t="s">
        <v>2006</v>
      </c>
      <c r="N344" s="113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</row>
    <row r="345" spans="1:35" x14ac:dyDescent="0.25">
      <c r="A345" s="113"/>
      <c r="B345" s="131"/>
      <c r="C345" s="112" t="s">
        <v>1663</v>
      </c>
      <c r="D345" s="132">
        <v>44090</v>
      </c>
      <c r="E345" s="131">
        <v>7853</v>
      </c>
      <c r="F345" s="123"/>
      <c r="G345" s="125"/>
      <c r="H345" s="125"/>
      <c r="I345" s="125"/>
      <c r="J345" s="113" t="s">
        <v>349</v>
      </c>
      <c r="K345" s="113" t="s">
        <v>1676</v>
      </c>
      <c r="L345" s="133">
        <v>38437</v>
      </c>
      <c r="M345" s="134" t="s">
        <v>2007</v>
      </c>
      <c r="N345" s="113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</row>
    <row r="346" spans="1:35" x14ac:dyDescent="0.25">
      <c r="A346" s="113"/>
      <c r="B346" s="131"/>
      <c r="C346" s="112" t="s">
        <v>1778</v>
      </c>
      <c r="D346" s="132">
        <v>44090</v>
      </c>
      <c r="E346" s="131">
        <v>5732</v>
      </c>
      <c r="F346" s="123"/>
      <c r="G346" s="125"/>
      <c r="H346" s="125"/>
      <c r="I346" s="125"/>
      <c r="J346" s="113" t="s">
        <v>723</v>
      </c>
      <c r="K346" s="113" t="s">
        <v>1647</v>
      </c>
      <c r="L346" s="133">
        <v>38438</v>
      </c>
      <c r="M346" s="134" t="s">
        <v>2008</v>
      </c>
      <c r="N346" s="113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</row>
    <row r="347" spans="1:35" x14ac:dyDescent="0.25">
      <c r="A347" s="113"/>
      <c r="B347" s="131"/>
      <c r="C347" s="112" t="s">
        <v>2422</v>
      </c>
      <c r="D347" s="132">
        <v>44091</v>
      </c>
      <c r="E347" s="131">
        <v>6967</v>
      </c>
      <c r="F347" s="123"/>
      <c r="G347" s="112"/>
      <c r="H347" s="112"/>
      <c r="I347" s="112"/>
      <c r="J347" s="113" t="s">
        <v>422</v>
      </c>
      <c r="K347" s="113" t="s">
        <v>1649</v>
      </c>
      <c r="L347" s="133">
        <v>38444</v>
      </c>
      <c r="M347" s="134" t="s">
        <v>2009</v>
      </c>
      <c r="N347" s="113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</row>
    <row r="348" spans="1:35" x14ac:dyDescent="0.25">
      <c r="A348" s="113"/>
      <c r="B348" s="131"/>
      <c r="C348" s="112" t="s">
        <v>1660</v>
      </c>
      <c r="D348" s="132">
        <v>44091</v>
      </c>
      <c r="E348" s="131">
        <v>5583</v>
      </c>
      <c r="F348" s="123"/>
      <c r="G348" s="125"/>
      <c r="H348" s="125"/>
      <c r="I348" s="125"/>
      <c r="J348" s="113" t="s">
        <v>614</v>
      </c>
      <c r="K348" s="113" t="s">
        <v>1649</v>
      </c>
      <c r="L348" s="133">
        <v>38456</v>
      </c>
      <c r="M348" s="134" t="s">
        <v>2010</v>
      </c>
      <c r="N348" s="113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</row>
    <row r="349" spans="1:35" x14ac:dyDescent="0.25">
      <c r="A349" s="113"/>
      <c r="B349" s="131"/>
      <c r="C349" s="112" t="s">
        <v>87</v>
      </c>
      <c r="D349" s="132">
        <v>44091</v>
      </c>
      <c r="E349" s="131">
        <v>6778</v>
      </c>
      <c r="F349" s="123"/>
      <c r="G349" s="112"/>
      <c r="H349" s="112"/>
      <c r="I349" s="112"/>
      <c r="J349" s="113" t="s">
        <v>716</v>
      </c>
      <c r="K349" s="113" t="s">
        <v>1639</v>
      </c>
      <c r="L349" s="133">
        <v>38457</v>
      </c>
      <c r="M349" s="134" t="s">
        <v>2011</v>
      </c>
      <c r="N349" s="113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</row>
    <row r="350" spans="1:35" x14ac:dyDescent="0.25">
      <c r="A350" s="113"/>
      <c r="B350" s="131"/>
      <c r="C350" s="112" t="s">
        <v>62</v>
      </c>
      <c r="D350" s="132">
        <v>44091</v>
      </c>
      <c r="E350" s="131">
        <v>6725</v>
      </c>
      <c r="F350" s="123"/>
      <c r="G350" s="125"/>
      <c r="H350" s="125"/>
      <c r="I350" s="125"/>
      <c r="J350" s="113" t="s">
        <v>545</v>
      </c>
      <c r="K350" s="113" t="s">
        <v>1730</v>
      </c>
      <c r="L350" s="133">
        <v>38459</v>
      </c>
      <c r="M350" s="134" t="s">
        <v>2012</v>
      </c>
      <c r="N350" s="113"/>
      <c r="R350" s="125"/>
      <c r="S350" s="125"/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</row>
    <row r="351" spans="1:35" x14ac:dyDescent="0.25">
      <c r="A351" s="113"/>
      <c r="B351" s="131"/>
      <c r="C351" s="112" t="s">
        <v>32</v>
      </c>
      <c r="D351" s="132">
        <v>44092</v>
      </c>
      <c r="E351" s="131">
        <v>5267</v>
      </c>
      <c r="F351" s="123"/>
      <c r="G351" s="125"/>
      <c r="H351" s="125"/>
      <c r="I351" s="125"/>
      <c r="J351" s="113" t="s">
        <v>263</v>
      </c>
      <c r="K351" s="113" t="s">
        <v>1647</v>
      </c>
      <c r="L351" s="133">
        <v>38463</v>
      </c>
      <c r="M351" s="134" t="s">
        <v>2013</v>
      </c>
      <c r="N351" s="113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</row>
    <row r="352" spans="1:35" x14ac:dyDescent="0.25">
      <c r="A352" s="113"/>
      <c r="B352" s="131"/>
      <c r="C352" s="112" t="s">
        <v>1751</v>
      </c>
      <c r="D352" s="132">
        <v>44092</v>
      </c>
      <c r="E352" s="131">
        <v>5493</v>
      </c>
      <c r="F352" s="123"/>
      <c r="G352" s="125"/>
      <c r="H352" s="125"/>
      <c r="I352" s="125"/>
      <c r="J352" s="113" t="s">
        <v>148</v>
      </c>
      <c r="K352" s="113" t="s">
        <v>1686</v>
      </c>
      <c r="L352" s="133">
        <v>38467</v>
      </c>
      <c r="M352" s="134" t="s">
        <v>2014</v>
      </c>
      <c r="N352" s="113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</row>
    <row r="353" spans="1:35" x14ac:dyDescent="0.25">
      <c r="A353" s="113"/>
      <c r="B353" s="131"/>
      <c r="C353" s="112" t="s">
        <v>1669</v>
      </c>
      <c r="D353" s="132">
        <v>44092</v>
      </c>
      <c r="E353" s="131">
        <v>6509</v>
      </c>
      <c r="F353" s="123"/>
      <c r="G353" s="112"/>
      <c r="H353" s="112"/>
      <c r="I353" s="112"/>
      <c r="J353" s="113" t="s">
        <v>397</v>
      </c>
      <c r="K353" s="113" t="s">
        <v>245</v>
      </c>
      <c r="L353" s="133">
        <v>38470</v>
      </c>
      <c r="M353" s="134" t="s">
        <v>2015</v>
      </c>
      <c r="N353" s="113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</row>
    <row r="354" spans="1:35" x14ac:dyDescent="0.25">
      <c r="A354" s="113"/>
      <c r="B354" s="131"/>
      <c r="C354" s="112" t="s">
        <v>41</v>
      </c>
      <c r="D354" s="132">
        <v>44093</v>
      </c>
      <c r="E354" s="131">
        <v>7699</v>
      </c>
      <c r="F354" s="123"/>
      <c r="G354" s="125"/>
      <c r="H354" s="125"/>
      <c r="I354" s="125"/>
      <c r="J354" s="113" t="s">
        <v>544</v>
      </c>
      <c r="K354" s="113" t="s">
        <v>245</v>
      </c>
      <c r="L354" s="133">
        <v>38480</v>
      </c>
      <c r="M354" s="134" t="s">
        <v>2016</v>
      </c>
      <c r="N354" s="113"/>
      <c r="R354" s="125"/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</row>
    <row r="355" spans="1:35" x14ac:dyDescent="0.25">
      <c r="A355" s="113"/>
      <c r="B355" s="131"/>
      <c r="C355" s="112" t="s">
        <v>83</v>
      </c>
      <c r="D355" s="132">
        <v>44093</v>
      </c>
      <c r="E355" s="131">
        <v>5013</v>
      </c>
      <c r="F355" s="123"/>
      <c r="G355" s="125"/>
      <c r="H355" s="125"/>
      <c r="I355" s="125"/>
      <c r="J355" s="113" t="s">
        <v>122</v>
      </c>
      <c r="K355" s="113" t="s">
        <v>1676</v>
      </c>
      <c r="L355" s="133">
        <v>38487</v>
      </c>
      <c r="M355" s="134" t="s">
        <v>2017</v>
      </c>
      <c r="N355" s="113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</row>
    <row r="356" spans="1:35" x14ac:dyDescent="0.25">
      <c r="A356" s="113"/>
      <c r="B356" s="131"/>
      <c r="C356" s="112" t="s">
        <v>1702</v>
      </c>
      <c r="D356" s="132">
        <v>44093</v>
      </c>
      <c r="E356" s="131">
        <v>5376</v>
      </c>
      <c r="F356" s="123"/>
      <c r="G356" s="125"/>
      <c r="H356" s="125"/>
      <c r="I356" s="125"/>
      <c r="J356" s="113" t="s">
        <v>340</v>
      </c>
      <c r="K356" s="113" t="s">
        <v>1649</v>
      </c>
      <c r="L356" s="133">
        <v>38488</v>
      </c>
      <c r="M356" s="134" t="s">
        <v>2018</v>
      </c>
      <c r="N356" s="113"/>
      <c r="R356" s="125"/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</row>
    <row r="357" spans="1:35" x14ac:dyDescent="0.25">
      <c r="A357" s="113"/>
      <c r="B357" s="131"/>
      <c r="C357" s="112" t="s">
        <v>60</v>
      </c>
      <c r="D357" s="132">
        <v>44095</v>
      </c>
      <c r="E357" s="131">
        <v>5986</v>
      </c>
      <c r="F357" s="123"/>
      <c r="G357" s="125"/>
      <c r="H357" s="125"/>
      <c r="I357" s="125"/>
      <c r="J357" s="113" t="s">
        <v>169</v>
      </c>
      <c r="K357" s="113" t="s">
        <v>245</v>
      </c>
      <c r="L357" s="133">
        <v>38490</v>
      </c>
      <c r="M357" s="134" t="s">
        <v>2019</v>
      </c>
      <c r="N357" s="113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</row>
    <row r="358" spans="1:35" x14ac:dyDescent="0.25">
      <c r="A358" s="113"/>
      <c r="B358" s="131"/>
      <c r="C358" s="112" t="s">
        <v>2421</v>
      </c>
      <c r="D358" s="132">
        <v>44097</v>
      </c>
      <c r="E358" s="131">
        <v>6018</v>
      </c>
      <c r="F358" s="123"/>
      <c r="G358" s="125"/>
      <c r="H358" s="125"/>
      <c r="I358" s="125"/>
      <c r="J358" s="113" t="s">
        <v>556</v>
      </c>
      <c r="K358" s="113" t="s">
        <v>245</v>
      </c>
      <c r="L358" s="133">
        <v>38494</v>
      </c>
      <c r="M358" s="134" t="s">
        <v>2020</v>
      </c>
      <c r="N358" s="113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</row>
    <row r="359" spans="1:35" x14ac:dyDescent="0.25">
      <c r="A359" s="113"/>
      <c r="B359" s="131"/>
      <c r="C359" s="112" t="s">
        <v>73</v>
      </c>
      <c r="D359" s="132">
        <v>44098</v>
      </c>
      <c r="E359" s="131">
        <v>5059</v>
      </c>
      <c r="F359" s="123"/>
      <c r="G359" s="125"/>
      <c r="H359" s="125"/>
      <c r="I359" s="125"/>
      <c r="J359" s="113" t="s">
        <v>265</v>
      </c>
      <c r="K359" s="113" t="s">
        <v>245</v>
      </c>
      <c r="L359" s="133">
        <v>38495</v>
      </c>
      <c r="M359" s="134" t="s">
        <v>2021</v>
      </c>
      <c r="N359" s="113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</row>
    <row r="360" spans="1:35" x14ac:dyDescent="0.25">
      <c r="A360" s="113"/>
      <c r="B360" s="131"/>
      <c r="C360" s="112" t="s">
        <v>83</v>
      </c>
      <c r="D360" s="132">
        <v>44098</v>
      </c>
      <c r="E360" s="131">
        <v>5963</v>
      </c>
      <c r="F360" s="123"/>
      <c r="G360" s="112"/>
      <c r="H360" s="112"/>
      <c r="I360" s="112"/>
      <c r="J360" s="113" t="s">
        <v>505</v>
      </c>
      <c r="K360" s="113" t="s">
        <v>245</v>
      </c>
      <c r="L360" s="133">
        <v>38507</v>
      </c>
      <c r="M360" s="134" t="s">
        <v>2022</v>
      </c>
      <c r="N360" s="113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</row>
    <row r="361" spans="1:35" x14ac:dyDescent="0.25">
      <c r="A361" s="113"/>
      <c r="B361" s="131"/>
      <c r="C361" s="112" t="s">
        <v>53</v>
      </c>
      <c r="D361" s="132">
        <v>44098</v>
      </c>
      <c r="E361" s="131">
        <v>6810</v>
      </c>
      <c r="F361" s="123"/>
      <c r="G361" s="125"/>
      <c r="H361" s="125"/>
      <c r="I361" s="125"/>
      <c r="J361" s="113" t="s">
        <v>520</v>
      </c>
      <c r="K361" s="113" t="s">
        <v>245</v>
      </c>
      <c r="L361" s="133">
        <v>38509</v>
      </c>
      <c r="M361" s="134" t="s">
        <v>2023</v>
      </c>
      <c r="N361" s="113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</row>
    <row r="362" spans="1:35" x14ac:dyDescent="0.25">
      <c r="A362" s="113"/>
      <c r="B362" s="131"/>
      <c r="C362" s="112" t="s">
        <v>47</v>
      </c>
      <c r="D362" s="132">
        <v>44098</v>
      </c>
      <c r="E362" s="131">
        <v>7326</v>
      </c>
      <c r="F362" s="123"/>
      <c r="G362" s="125"/>
      <c r="H362" s="125"/>
      <c r="I362" s="125"/>
      <c r="J362" s="113" t="s">
        <v>524</v>
      </c>
      <c r="K362" s="113" t="s">
        <v>635</v>
      </c>
      <c r="L362" s="133">
        <v>38510</v>
      </c>
      <c r="M362" s="134" t="s">
        <v>2024</v>
      </c>
      <c r="N362" s="113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</row>
    <row r="363" spans="1:35" x14ac:dyDescent="0.25">
      <c r="A363" s="113"/>
      <c r="B363" s="131"/>
      <c r="C363" s="112" t="s">
        <v>1702</v>
      </c>
      <c r="D363" s="132">
        <v>44099</v>
      </c>
      <c r="E363" s="131">
        <v>5212</v>
      </c>
      <c r="F363" s="123"/>
      <c r="G363" s="112"/>
      <c r="H363" s="112"/>
      <c r="I363" s="112"/>
      <c r="J363" s="113" t="s">
        <v>799</v>
      </c>
      <c r="K363" s="113" t="s">
        <v>709</v>
      </c>
      <c r="L363" s="133">
        <v>38523</v>
      </c>
      <c r="M363" s="134" t="s">
        <v>2025</v>
      </c>
      <c r="N363" s="113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</row>
    <row r="364" spans="1:35" x14ac:dyDescent="0.25">
      <c r="A364" s="113"/>
      <c r="B364" s="131"/>
      <c r="C364" s="112" t="s">
        <v>16</v>
      </c>
      <c r="D364" s="132">
        <v>44100</v>
      </c>
      <c r="E364" s="131">
        <v>7298</v>
      </c>
      <c r="F364" s="123"/>
      <c r="G364" s="125"/>
      <c r="H364" s="125"/>
      <c r="I364" s="125"/>
      <c r="J364" s="113" t="s">
        <v>574</v>
      </c>
      <c r="K364" s="113" t="s">
        <v>1649</v>
      </c>
      <c r="L364" s="133">
        <v>38526</v>
      </c>
      <c r="M364" s="134" t="s">
        <v>2026</v>
      </c>
      <c r="N364" s="113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</row>
    <row r="365" spans="1:35" x14ac:dyDescent="0.25">
      <c r="A365" s="113"/>
      <c r="B365" s="131"/>
      <c r="C365" s="112" t="s">
        <v>89</v>
      </c>
      <c r="D365" s="132">
        <v>44101</v>
      </c>
      <c r="E365" s="131">
        <v>5514</v>
      </c>
      <c r="F365" s="123"/>
      <c r="G365" s="125"/>
      <c r="H365" s="125"/>
      <c r="I365" s="125"/>
      <c r="J365" s="113" t="s">
        <v>101</v>
      </c>
      <c r="K365" s="113" t="s">
        <v>1647</v>
      </c>
      <c r="L365" s="133">
        <v>38536</v>
      </c>
      <c r="M365" s="134" t="s">
        <v>2027</v>
      </c>
      <c r="N365" s="113"/>
      <c r="R365" s="125"/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</row>
    <row r="366" spans="1:35" x14ac:dyDescent="0.25">
      <c r="A366" s="113"/>
      <c r="B366" s="131"/>
      <c r="C366" s="112" t="s">
        <v>67</v>
      </c>
      <c r="D366" s="132">
        <v>44101</v>
      </c>
      <c r="E366" s="131">
        <v>5373</v>
      </c>
      <c r="F366" s="123"/>
      <c r="G366" s="125"/>
      <c r="H366" s="125"/>
      <c r="I366" s="125"/>
      <c r="J366" s="113" t="s">
        <v>1607</v>
      </c>
      <c r="K366" s="113" t="s">
        <v>1730</v>
      </c>
      <c r="L366" s="133">
        <v>38545</v>
      </c>
      <c r="M366" s="134" t="s">
        <v>2028</v>
      </c>
      <c r="N366" s="113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  <c r="AB366" s="125"/>
      <c r="AC366" s="125"/>
      <c r="AD366" s="125"/>
      <c r="AE366" s="125"/>
      <c r="AF366" s="125"/>
      <c r="AG366" s="125"/>
      <c r="AH366" s="125"/>
      <c r="AI366" s="125"/>
    </row>
    <row r="367" spans="1:35" x14ac:dyDescent="0.25">
      <c r="A367" s="113"/>
      <c r="B367" s="131"/>
      <c r="C367" s="112" t="s">
        <v>32</v>
      </c>
      <c r="D367" s="132">
        <v>44103</v>
      </c>
      <c r="E367" s="131">
        <v>5639</v>
      </c>
      <c r="F367" s="123"/>
      <c r="G367" s="125"/>
      <c r="H367" s="125"/>
      <c r="I367" s="125"/>
      <c r="J367" s="113" t="s">
        <v>183</v>
      </c>
      <c r="K367" s="113" t="s">
        <v>709</v>
      </c>
      <c r="L367" s="133">
        <v>38551</v>
      </c>
      <c r="M367" s="134" t="s">
        <v>2029</v>
      </c>
      <c r="N367" s="113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</row>
    <row r="368" spans="1:35" x14ac:dyDescent="0.25">
      <c r="A368" s="113"/>
      <c r="B368" s="131"/>
      <c r="C368" s="112" t="s">
        <v>73</v>
      </c>
      <c r="D368" s="132">
        <v>44103</v>
      </c>
      <c r="E368" s="131">
        <v>6963</v>
      </c>
      <c r="F368" s="123"/>
      <c r="G368" s="112"/>
      <c r="H368" s="112"/>
      <c r="I368" s="112"/>
      <c r="J368" s="113" t="s">
        <v>372</v>
      </c>
      <c r="K368" s="113" t="s">
        <v>1647</v>
      </c>
      <c r="L368" s="133">
        <v>38557</v>
      </c>
      <c r="M368" s="134" t="s">
        <v>2030</v>
      </c>
      <c r="N368" s="113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</row>
    <row r="369" spans="1:35" x14ac:dyDescent="0.25">
      <c r="A369" s="113"/>
      <c r="B369" s="131"/>
      <c r="C369" s="112" t="s">
        <v>67</v>
      </c>
      <c r="D369" s="132">
        <v>44104</v>
      </c>
      <c r="E369" s="131">
        <v>6976</v>
      </c>
      <c r="F369" s="123"/>
      <c r="G369" s="125"/>
      <c r="H369" s="125"/>
      <c r="I369" s="125"/>
      <c r="J369" s="113" t="s">
        <v>300</v>
      </c>
      <c r="K369" s="113" t="s">
        <v>245</v>
      </c>
      <c r="L369" s="133">
        <v>38565</v>
      </c>
      <c r="M369" s="134" t="s">
        <v>2031</v>
      </c>
      <c r="N369" s="113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  <c r="AG369" s="125"/>
      <c r="AH369" s="125"/>
      <c r="AI369" s="125"/>
    </row>
    <row r="370" spans="1:35" x14ac:dyDescent="0.25">
      <c r="A370" s="113"/>
      <c r="B370" s="131"/>
      <c r="C370" s="112" t="s">
        <v>16</v>
      </c>
      <c r="D370" s="132">
        <v>44104</v>
      </c>
      <c r="E370" s="131">
        <v>6335</v>
      </c>
      <c r="F370" s="123"/>
      <c r="G370" s="125"/>
      <c r="H370" s="125"/>
      <c r="I370" s="125"/>
      <c r="J370" s="113" t="s">
        <v>572</v>
      </c>
      <c r="K370" s="113" t="s">
        <v>635</v>
      </c>
      <c r="L370" s="133">
        <v>38568</v>
      </c>
      <c r="M370" s="134" t="s">
        <v>2032</v>
      </c>
      <c r="N370" s="113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  <c r="AG370" s="125"/>
      <c r="AH370" s="125"/>
      <c r="AI370" s="125"/>
    </row>
    <row r="371" spans="1:35" x14ac:dyDescent="0.25">
      <c r="A371" s="113"/>
      <c r="B371" s="131"/>
      <c r="C371" s="112" t="s">
        <v>20</v>
      </c>
      <c r="D371" s="132">
        <v>44105</v>
      </c>
      <c r="E371" s="131">
        <v>5215</v>
      </c>
      <c r="F371" s="123"/>
      <c r="G371" s="125"/>
      <c r="H371" s="125"/>
      <c r="I371" s="125"/>
      <c r="J371" s="113" t="s">
        <v>63</v>
      </c>
      <c r="K371" s="113" t="s">
        <v>1639</v>
      </c>
      <c r="L371" s="133">
        <v>38575</v>
      </c>
      <c r="M371" s="134" t="s">
        <v>2033</v>
      </c>
      <c r="N371" s="113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F371" s="125"/>
      <c r="AG371" s="125"/>
      <c r="AH371" s="125"/>
      <c r="AI371" s="125"/>
    </row>
    <row r="372" spans="1:35" x14ac:dyDescent="0.25">
      <c r="A372" s="113"/>
      <c r="B372" s="131"/>
      <c r="C372" s="112" t="s">
        <v>1710</v>
      </c>
      <c r="D372" s="132">
        <v>44105</v>
      </c>
      <c r="E372" s="131">
        <v>5387</v>
      </c>
      <c r="F372" s="123"/>
      <c r="G372" s="112"/>
      <c r="H372" s="112"/>
      <c r="I372" s="112"/>
      <c r="J372" s="113" t="s">
        <v>345</v>
      </c>
      <c r="K372" s="113" t="s">
        <v>635</v>
      </c>
      <c r="L372" s="133">
        <v>38576</v>
      </c>
      <c r="M372" s="134" t="s">
        <v>2034</v>
      </c>
      <c r="N372" s="113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  <c r="AG372" s="125"/>
      <c r="AH372" s="125"/>
      <c r="AI372" s="125"/>
    </row>
    <row r="373" spans="1:35" x14ac:dyDescent="0.25">
      <c r="A373" s="113"/>
      <c r="B373" s="131"/>
      <c r="C373" s="112" t="s">
        <v>1720</v>
      </c>
      <c r="D373" s="132">
        <v>44105</v>
      </c>
      <c r="E373" s="131">
        <v>7732</v>
      </c>
      <c r="F373" s="123"/>
      <c r="G373" s="112"/>
      <c r="H373" s="112"/>
      <c r="I373" s="112"/>
      <c r="J373" s="113" t="s">
        <v>250</v>
      </c>
      <c r="K373" s="113" t="s">
        <v>709</v>
      </c>
      <c r="L373" s="133">
        <v>38578</v>
      </c>
      <c r="M373" s="134" t="s">
        <v>2035</v>
      </c>
      <c r="N373" s="113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</row>
    <row r="374" spans="1:35" x14ac:dyDescent="0.25">
      <c r="A374" s="113"/>
      <c r="B374" s="131"/>
      <c r="C374" s="112" t="s">
        <v>16</v>
      </c>
      <c r="D374" s="132">
        <v>44106</v>
      </c>
      <c r="E374" s="131">
        <v>5577</v>
      </c>
      <c r="F374" s="123"/>
      <c r="G374" s="125"/>
      <c r="H374" s="125"/>
      <c r="I374" s="125"/>
      <c r="J374" s="113" t="s">
        <v>434</v>
      </c>
      <c r="K374" s="113" t="s">
        <v>635</v>
      </c>
      <c r="L374" s="133">
        <v>38579</v>
      </c>
      <c r="M374" s="134" t="s">
        <v>2036</v>
      </c>
      <c r="N374" s="113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</row>
    <row r="375" spans="1:35" x14ac:dyDescent="0.25">
      <c r="A375" s="113"/>
      <c r="B375" s="131"/>
      <c r="C375" s="112" t="s">
        <v>1710</v>
      </c>
      <c r="D375" s="132">
        <v>44107</v>
      </c>
      <c r="E375" s="131">
        <v>6225</v>
      </c>
      <c r="F375" s="123"/>
      <c r="G375" s="112"/>
      <c r="H375" s="112"/>
      <c r="I375" s="112"/>
      <c r="J375" s="113" t="s">
        <v>741</v>
      </c>
      <c r="K375" s="113" t="s">
        <v>1676</v>
      </c>
      <c r="L375" s="133">
        <v>38580</v>
      </c>
      <c r="M375" s="134" t="s">
        <v>2037</v>
      </c>
      <c r="N375" s="113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/>
      <c r="AI375" s="125"/>
    </row>
    <row r="376" spans="1:35" x14ac:dyDescent="0.25">
      <c r="A376" s="113"/>
      <c r="B376" s="131"/>
      <c r="C376" s="112" t="s">
        <v>60</v>
      </c>
      <c r="D376" s="132">
        <v>44108</v>
      </c>
      <c r="E376" s="131">
        <v>6541</v>
      </c>
      <c r="F376" s="123"/>
      <c r="G376" s="125"/>
      <c r="H376" s="125"/>
      <c r="I376" s="125"/>
      <c r="J376" s="113" t="s">
        <v>704</v>
      </c>
      <c r="K376" s="113" t="s">
        <v>245</v>
      </c>
      <c r="L376" s="133">
        <v>38582</v>
      </c>
      <c r="M376" s="134" t="s">
        <v>2038</v>
      </c>
      <c r="N376" s="113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</row>
    <row r="377" spans="1:35" x14ac:dyDescent="0.25">
      <c r="A377" s="113"/>
      <c r="B377" s="131"/>
      <c r="C377" s="112" t="s">
        <v>83</v>
      </c>
      <c r="D377" s="132">
        <v>44110</v>
      </c>
      <c r="E377" s="131">
        <v>6273</v>
      </c>
      <c r="F377" s="123"/>
      <c r="G377" s="125"/>
      <c r="H377" s="125"/>
      <c r="I377" s="125"/>
      <c r="J377" s="113" t="s">
        <v>209</v>
      </c>
      <c r="K377" s="113" t="s">
        <v>1730</v>
      </c>
      <c r="L377" s="133">
        <v>38582</v>
      </c>
      <c r="M377" s="134" t="s">
        <v>2039</v>
      </c>
      <c r="N377" s="113"/>
      <c r="R377" s="125"/>
      <c r="S377" s="125"/>
      <c r="T377" s="125"/>
      <c r="U377" s="125"/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/>
      <c r="AI377" s="125"/>
    </row>
    <row r="378" spans="1:35" x14ac:dyDescent="0.25">
      <c r="A378" s="113"/>
      <c r="B378" s="131"/>
      <c r="C378" s="112" t="s">
        <v>83</v>
      </c>
      <c r="D378" s="132">
        <v>44110</v>
      </c>
      <c r="E378" s="131">
        <v>5193</v>
      </c>
      <c r="F378" s="123"/>
      <c r="G378" s="125"/>
      <c r="H378" s="125"/>
      <c r="I378" s="125"/>
      <c r="J378" s="113" t="s">
        <v>750</v>
      </c>
      <c r="K378" s="113" t="s">
        <v>1649</v>
      </c>
      <c r="L378" s="133">
        <v>38582</v>
      </c>
      <c r="M378" s="134" t="s">
        <v>2040</v>
      </c>
      <c r="N378" s="113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</row>
    <row r="379" spans="1:35" x14ac:dyDescent="0.25">
      <c r="A379" s="113"/>
      <c r="B379" s="131"/>
      <c r="C379" s="112" t="s">
        <v>47</v>
      </c>
      <c r="D379" s="132">
        <v>44113</v>
      </c>
      <c r="E379" s="131">
        <v>7202</v>
      </c>
      <c r="F379" s="123"/>
      <c r="G379" s="125"/>
      <c r="H379" s="125"/>
      <c r="I379" s="125"/>
      <c r="J379" s="113" t="s">
        <v>718</v>
      </c>
      <c r="K379" s="113" t="s">
        <v>1649</v>
      </c>
      <c r="L379" s="133">
        <v>38584</v>
      </c>
      <c r="M379" s="134" t="s">
        <v>2041</v>
      </c>
      <c r="N379" s="113"/>
      <c r="R379" s="125"/>
      <c r="S379" s="125"/>
      <c r="T379" s="125"/>
      <c r="U379" s="125"/>
      <c r="V379" s="125"/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</row>
    <row r="380" spans="1:35" x14ac:dyDescent="0.25">
      <c r="A380" s="113"/>
      <c r="B380" s="131"/>
      <c r="C380" s="112" t="s">
        <v>1720</v>
      </c>
      <c r="D380" s="132">
        <v>44113</v>
      </c>
      <c r="E380" s="131">
        <v>5676</v>
      </c>
      <c r="F380" s="123"/>
      <c r="G380" s="112"/>
      <c r="H380" s="112"/>
      <c r="I380" s="112"/>
      <c r="J380" s="113" t="s">
        <v>805</v>
      </c>
      <c r="K380" s="113" t="s">
        <v>1647</v>
      </c>
      <c r="L380" s="133">
        <v>38585</v>
      </c>
      <c r="M380" s="134" t="s">
        <v>2042</v>
      </c>
      <c r="N380" s="113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</row>
    <row r="381" spans="1:35" x14ac:dyDescent="0.25">
      <c r="A381" s="113"/>
      <c r="B381" s="131"/>
      <c r="C381" s="112" t="s">
        <v>58</v>
      </c>
      <c r="D381" s="132">
        <v>44114</v>
      </c>
      <c r="E381" s="131">
        <v>7686</v>
      </c>
      <c r="F381" s="123"/>
      <c r="G381" s="125"/>
      <c r="H381" s="125"/>
      <c r="I381" s="125"/>
      <c r="J381" s="113" t="s">
        <v>415</v>
      </c>
      <c r="K381" s="113" t="s">
        <v>1649</v>
      </c>
      <c r="L381" s="133">
        <v>38586</v>
      </c>
      <c r="M381" s="134" t="s">
        <v>2043</v>
      </c>
      <c r="N381" s="113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</row>
    <row r="382" spans="1:35" x14ac:dyDescent="0.25">
      <c r="A382" s="113"/>
      <c r="B382" s="131"/>
      <c r="C382" s="112" t="s">
        <v>41</v>
      </c>
      <c r="D382" s="132">
        <v>44115</v>
      </c>
      <c r="E382" s="131">
        <v>8208</v>
      </c>
      <c r="F382" s="123"/>
      <c r="G382" s="125"/>
      <c r="H382" s="125"/>
      <c r="I382" s="125"/>
      <c r="J382" s="113" t="s">
        <v>232</v>
      </c>
      <c r="K382" s="113" t="s">
        <v>1644</v>
      </c>
      <c r="L382" s="133">
        <v>38592</v>
      </c>
      <c r="M382" s="134" t="s">
        <v>2044</v>
      </c>
      <c r="N382" s="113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</row>
    <row r="383" spans="1:35" x14ac:dyDescent="0.25">
      <c r="A383" s="113"/>
      <c r="B383" s="131"/>
      <c r="C383" s="112" t="s">
        <v>87</v>
      </c>
      <c r="D383" s="132">
        <v>44115</v>
      </c>
      <c r="E383" s="131">
        <v>7148</v>
      </c>
      <c r="F383" s="123"/>
      <c r="G383" s="125"/>
      <c r="H383" s="125"/>
      <c r="I383" s="125"/>
      <c r="J383" s="113" t="s">
        <v>703</v>
      </c>
      <c r="K383" s="113" t="s">
        <v>245</v>
      </c>
      <c r="L383" s="133">
        <v>38599</v>
      </c>
      <c r="M383" s="134" t="s">
        <v>2045</v>
      </c>
      <c r="N383" s="113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  <c r="AG383" s="125"/>
      <c r="AH383" s="125"/>
      <c r="AI383" s="125"/>
    </row>
    <row r="384" spans="1:35" x14ac:dyDescent="0.25">
      <c r="A384" s="113"/>
      <c r="B384" s="131"/>
      <c r="C384" s="112" t="s">
        <v>1702</v>
      </c>
      <c r="D384" s="132">
        <v>44115</v>
      </c>
      <c r="E384" s="131">
        <v>8224</v>
      </c>
      <c r="F384" s="123"/>
      <c r="G384" s="112"/>
      <c r="H384" s="112"/>
      <c r="I384" s="112"/>
      <c r="J384" s="113" t="s">
        <v>411</v>
      </c>
      <c r="K384" s="113" t="s">
        <v>1644</v>
      </c>
      <c r="L384" s="133">
        <v>38614</v>
      </c>
      <c r="M384" s="134" t="s">
        <v>2046</v>
      </c>
      <c r="N384" s="113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</row>
    <row r="385" spans="1:35" x14ac:dyDescent="0.25">
      <c r="A385" s="113"/>
      <c r="B385" s="131"/>
      <c r="C385" s="112" t="s">
        <v>1651</v>
      </c>
      <c r="D385" s="132">
        <v>44115</v>
      </c>
      <c r="E385" s="131">
        <v>8259</v>
      </c>
      <c r="F385" s="123"/>
      <c r="G385" s="125"/>
      <c r="H385" s="125"/>
      <c r="I385" s="125"/>
      <c r="J385" s="113" t="s">
        <v>787</v>
      </c>
      <c r="K385" s="113" t="s">
        <v>1644</v>
      </c>
      <c r="L385" s="133">
        <v>38619</v>
      </c>
      <c r="M385" s="134" t="s">
        <v>2047</v>
      </c>
      <c r="N385" s="113"/>
      <c r="R385" s="112"/>
      <c r="S385" s="112"/>
      <c r="T385" s="112"/>
      <c r="U385" s="112"/>
      <c r="V385" s="112"/>
      <c r="W385" s="112"/>
      <c r="X385" s="112"/>
      <c r="Y385" s="112"/>
      <c r="AA385" s="112"/>
      <c r="AB385" s="112"/>
      <c r="AC385" s="112"/>
      <c r="AD385" s="112"/>
      <c r="AE385" s="112"/>
      <c r="AF385" s="112"/>
      <c r="AG385" s="112"/>
      <c r="AH385" s="112"/>
      <c r="AI385" s="112"/>
    </row>
    <row r="386" spans="1:35" x14ac:dyDescent="0.25">
      <c r="A386" s="113"/>
      <c r="B386" s="131"/>
      <c r="C386" s="112" t="s">
        <v>1663</v>
      </c>
      <c r="D386" s="132">
        <v>44116</v>
      </c>
      <c r="E386" s="131">
        <v>7343</v>
      </c>
      <c r="F386" s="123"/>
      <c r="G386" s="112"/>
      <c r="H386" s="112"/>
      <c r="I386" s="112"/>
      <c r="J386" s="113" t="s">
        <v>790</v>
      </c>
      <c r="K386" s="113" t="s">
        <v>245</v>
      </c>
      <c r="L386" s="133">
        <v>38620</v>
      </c>
      <c r="M386" s="134" t="s">
        <v>2048</v>
      </c>
      <c r="N386" s="113"/>
      <c r="R386" s="112"/>
      <c r="S386" s="112"/>
      <c r="T386" s="112"/>
      <c r="U386" s="112"/>
      <c r="V386" s="112"/>
      <c r="W386" s="112"/>
      <c r="X386" s="112"/>
      <c r="Y386" s="112"/>
      <c r="AA386" s="112"/>
      <c r="AB386" s="112"/>
      <c r="AC386" s="112"/>
      <c r="AD386" s="112"/>
      <c r="AE386" s="112"/>
      <c r="AF386" s="112"/>
      <c r="AG386" s="112"/>
      <c r="AH386" s="112"/>
      <c r="AI386" s="112"/>
    </row>
    <row r="387" spans="1:35" x14ac:dyDescent="0.25">
      <c r="A387" s="113"/>
      <c r="B387" s="131"/>
      <c r="C387" s="112" t="s">
        <v>1660</v>
      </c>
      <c r="D387" s="132">
        <v>44116</v>
      </c>
      <c r="E387" s="131">
        <v>5859</v>
      </c>
      <c r="F387" s="123"/>
      <c r="G387" s="112"/>
      <c r="H387" s="112"/>
      <c r="I387" s="112"/>
      <c r="J387" s="113" t="s">
        <v>584</v>
      </c>
      <c r="K387" s="113" t="s">
        <v>1649</v>
      </c>
      <c r="L387" s="133">
        <v>38634</v>
      </c>
      <c r="M387" s="134" t="s">
        <v>2049</v>
      </c>
      <c r="N387" s="113"/>
      <c r="R387" s="112"/>
      <c r="S387" s="112"/>
      <c r="T387" s="112"/>
      <c r="U387" s="112"/>
      <c r="V387" s="112"/>
      <c r="W387" s="112"/>
      <c r="X387" s="112"/>
      <c r="Y387" s="112"/>
      <c r="AA387" s="112"/>
      <c r="AB387" s="112"/>
      <c r="AC387" s="112"/>
      <c r="AD387" s="112"/>
      <c r="AE387" s="112"/>
      <c r="AF387" s="112"/>
      <c r="AG387" s="112"/>
      <c r="AH387" s="112"/>
      <c r="AI387" s="112"/>
    </row>
    <row r="388" spans="1:35" x14ac:dyDescent="0.25">
      <c r="A388" s="113"/>
      <c r="B388" s="131"/>
      <c r="C388" s="112" t="s">
        <v>71</v>
      </c>
      <c r="D388" s="132">
        <v>44117</v>
      </c>
      <c r="E388" s="131">
        <v>5229</v>
      </c>
      <c r="F388" s="123"/>
      <c r="G388" s="125"/>
      <c r="H388" s="125"/>
      <c r="I388" s="125"/>
      <c r="J388" s="113" t="s">
        <v>299</v>
      </c>
      <c r="K388" s="113" t="s">
        <v>1691</v>
      </c>
      <c r="L388" s="133">
        <v>38641</v>
      </c>
      <c r="M388" s="134" t="s">
        <v>2050</v>
      </c>
      <c r="N388" s="113"/>
      <c r="R388" s="112"/>
      <c r="S388" s="112"/>
      <c r="T388" s="112"/>
      <c r="U388" s="112"/>
      <c r="V388" s="112"/>
      <c r="W388" s="112"/>
      <c r="X388" s="112"/>
      <c r="Y388" s="112"/>
      <c r="AA388" s="112"/>
      <c r="AB388" s="112"/>
      <c r="AC388" s="112"/>
      <c r="AD388" s="112"/>
      <c r="AE388" s="112"/>
      <c r="AF388" s="112"/>
      <c r="AG388" s="112"/>
      <c r="AH388" s="112"/>
      <c r="AI388" s="112"/>
    </row>
    <row r="389" spans="1:35" x14ac:dyDescent="0.25">
      <c r="A389" s="113"/>
      <c r="B389" s="131"/>
      <c r="C389" s="112" t="s">
        <v>1778</v>
      </c>
      <c r="D389" s="115">
        <v>44117</v>
      </c>
      <c r="E389" s="131">
        <v>4377</v>
      </c>
      <c r="F389" s="123"/>
      <c r="G389" s="112"/>
      <c r="H389" s="112"/>
      <c r="I389" s="112"/>
      <c r="J389" s="113" t="s">
        <v>776</v>
      </c>
      <c r="K389" s="113" t="s">
        <v>1730</v>
      </c>
      <c r="L389" s="133">
        <v>38673</v>
      </c>
      <c r="M389" s="134" t="s">
        <v>2051</v>
      </c>
      <c r="N389" s="113"/>
      <c r="R389" s="112"/>
      <c r="S389" s="112"/>
      <c r="T389" s="112"/>
      <c r="U389" s="112"/>
      <c r="V389" s="112"/>
      <c r="W389" s="112"/>
      <c r="X389" s="112"/>
      <c r="Y389" s="112"/>
      <c r="AA389" s="112"/>
      <c r="AB389" s="112"/>
      <c r="AC389" s="112"/>
      <c r="AD389" s="112"/>
      <c r="AE389" s="112"/>
      <c r="AF389" s="112"/>
      <c r="AG389" s="112"/>
      <c r="AH389" s="112"/>
      <c r="AI389" s="112"/>
    </row>
    <row r="390" spans="1:35" x14ac:dyDescent="0.25">
      <c r="A390" s="113"/>
      <c r="B390" s="131"/>
      <c r="C390" s="112" t="s">
        <v>1710</v>
      </c>
      <c r="D390" s="132">
        <v>44118</v>
      </c>
      <c r="E390" s="131">
        <v>6431</v>
      </c>
      <c r="F390" s="123"/>
      <c r="G390" s="125"/>
      <c r="H390" s="125"/>
      <c r="I390" s="125"/>
      <c r="J390" s="113" t="s">
        <v>266</v>
      </c>
      <c r="K390" s="113" t="s">
        <v>1639</v>
      </c>
      <c r="L390" s="133">
        <v>38674</v>
      </c>
      <c r="M390" s="134" t="s">
        <v>2052</v>
      </c>
      <c r="N390" s="113"/>
      <c r="R390" s="112"/>
      <c r="S390" s="112"/>
      <c r="T390" s="112"/>
      <c r="U390" s="112"/>
      <c r="V390" s="112"/>
      <c r="W390" s="112"/>
      <c r="X390" s="112"/>
      <c r="Y390" s="112"/>
      <c r="AA390" s="112"/>
      <c r="AB390" s="112"/>
      <c r="AC390" s="112"/>
      <c r="AD390" s="112"/>
      <c r="AE390" s="112"/>
      <c r="AF390" s="112"/>
      <c r="AG390" s="112"/>
      <c r="AH390" s="112"/>
      <c r="AI390" s="112"/>
    </row>
    <row r="391" spans="1:35" x14ac:dyDescent="0.25">
      <c r="A391" s="113"/>
      <c r="B391" s="131"/>
      <c r="C391" s="112" t="s">
        <v>16</v>
      </c>
      <c r="D391" s="132">
        <v>44118</v>
      </c>
      <c r="E391" s="131">
        <v>7128</v>
      </c>
      <c r="F391" s="123"/>
      <c r="G391" s="112"/>
      <c r="H391" s="112"/>
      <c r="I391" s="112"/>
      <c r="J391" s="113" t="s">
        <v>551</v>
      </c>
      <c r="K391" s="113" t="s">
        <v>245</v>
      </c>
      <c r="L391" s="133">
        <v>38675</v>
      </c>
      <c r="M391" s="134" t="s">
        <v>2053</v>
      </c>
      <c r="N391" s="113"/>
      <c r="R391" s="112"/>
      <c r="S391" s="112"/>
      <c r="T391" s="112"/>
      <c r="U391" s="112"/>
      <c r="V391" s="112"/>
      <c r="W391" s="112"/>
      <c r="X391" s="112"/>
      <c r="Y391" s="112"/>
      <c r="AA391" s="112"/>
      <c r="AB391" s="112"/>
      <c r="AC391" s="112"/>
      <c r="AD391" s="112"/>
      <c r="AE391" s="112"/>
      <c r="AF391" s="112"/>
      <c r="AG391" s="112"/>
      <c r="AH391" s="112"/>
      <c r="AI391" s="112"/>
    </row>
    <row r="392" spans="1:35" x14ac:dyDescent="0.25">
      <c r="A392" s="113"/>
      <c r="B392" s="131"/>
      <c r="C392" s="112" t="s">
        <v>1751</v>
      </c>
      <c r="D392" s="132">
        <v>44119</v>
      </c>
      <c r="E392" s="131">
        <v>7292</v>
      </c>
      <c r="F392" s="123"/>
      <c r="G392" s="125"/>
      <c r="H392" s="125"/>
      <c r="I392" s="125"/>
      <c r="J392" s="113" t="s">
        <v>287</v>
      </c>
      <c r="K392" s="113" t="s">
        <v>161</v>
      </c>
      <c r="L392" s="133">
        <v>38680</v>
      </c>
      <c r="M392" s="134" t="s">
        <v>2054</v>
      </c>
      <c r="N392" s="113"/>
      <c r="R392" s="112"/>
      <c r="S392" s="112"/>
      <c r="T392" s="112"/>
      <c r="U392" s="112"/>
      <c r="V392" s="112"/>
      <c r="W392" s="112"/>
      <c r="X392" s="112"/>
      <c r="Y392" s="112"/>
      <c r="AA392" s="112"/>
      <c r="AB392" s="112"/>
      <c r="AC392" s="112"/>
      <c r="AD392" s="112"/>
      <c r="AE392" s="112"/>
      <c r="AF392" s="112"/>
      <c r="AG392" s="112"/>
      <c r="AH392" s="112"/>
      <c r="AI392" s="112"/>
    </row>
    <row r="393" spans="1:35" x14ac:dyDescent="0.25">
      <c r="A393" s="113"/>
      <c r="B393" s="131"/>
      <c r="C393" s="112" t="s">
        <v>62</v>
      </c>
      <c r="D393" s="132">
        <v>44119</v>
      </c>
      <c r="E393" s="131">
        <v>5698</v>
      </c>
      <c r="F393" s="123"/>
      <c r="G393" s="125"/>
      <c r="H393" s="125"/>
      <c r="I393" s="125"/>
      <c r="J393" s="113" t="s">
        <v>105</v>
      </c>
      <c r="K393" s="113" t="s">
        <v>1644</v>
      </c>
      <c r="L393" s="133">
        <v>38690</v>
      </c>
      <c r="M393" s="134" t="s">
        <v>2055</v>
      </c>
      <c r="N393" s="113"/>
      <c r="R393" s="112"/>
      <c r="S393" s="112"/>
      <c r="T393" s="112"/>
      <c r="U393" s="112"/>
      <c r="V393" s="112"/>
      <c r="W393" s="112"/>
      <c r="X393" s="112"/>
      <c r="Y393" s="112"/>
      <c r="AA393" s="112"/>
      <c r="AB393" s="112"/>
      <c r="AC393" s="112"/>
      <c r="AD393" s="112"/>
      <c r="AE393" s="112"/>
      <c r="AF393" s="112"/>
      <c r="AG393" s="112"/>
      <c r="AH393" s="112"/>
      <c r="AI393" s="112"/>
    </row>
    <row r="394" spans="1:35" x14ac:dyDescent="0.25">
      <c r="A394" s="113"/>
      <c r="B394" s="131"/>
      <c r="C394" s="112" t="s">
        <v>38</v>
      </c>
      <c r="D394" s="132">
        <v>44120</v>
      </c>
      <c r="E394" s="131">
        <v>7634</v>
      </c>
      <c r="F394" s="123"/>
      <c r="G394" s="125"/>
      <c r="H394" s="125"/>
      <c r="I394" s="125"/>
      <c r="J394" s="113" t="s">
        <v>439</v>
      </c>
      <c r="K394" s="113" t="s">
        <v>709</v>
      </c>
      <c r="L394" s="133">
        <v>38691</v>
      </c>
      <c r="M394" s="134" t="s">
        <v>2056</v>
      </c>
      <c r="N394" s="113"/>
      <c r="R394" s="112"/>
      <c r="S394" s="112"/>
      <c r="T394" s="112"/>
      <c r="U394" s="112"/>
      <c r="V394" s="112"/>
      <c r="W394" s="112"/>
      <c r="X394" s="112"/>
      <c r="Y394" s="112"/>
      <c r="AA394" s="112"/>
      <c r="AB394" s="112"/>
      <c r="AC394" s="112"/>
      <c r="AD394" s="112"/>
      <c r="AE394" s="112"/>
      <c r="AF394" s="112"/>
      <c r="AG394" s="112"/>
      <c r="AH394" s="112"/>
      <c r="AI394" s="112"/>
    </row>
    <row r="395" spans="1:35" x14ac:dyDescent="0.25">
      <c r="A395" s="113"/>
      <c r="B395" s="131"/>
      <c r="C395" s="112" t="s">
        <v>1660</v>
      </c>
      <c r="D395" s="132">
        <v>44120</v>
      </c>
      <c r="E395" s="131">
        <v>5169</v>
      </c>
      <c r="F395" s="123"/>
      <c r="G395" s="125"/>
      <c r="H395" s="125"/>
      <c r="I395" s="125"/>
      <c r="J395" s="113" t="s">
        <v>368</v>
      </c>
      <c r="K395" s="113" t="s">
        <v>1649</v>
      </c>
      <c r="L395" s="133">
        <v>38693</v>
      </c>
      <c r="M395" s="134" t="s">
        <v>2057</v>
      </c>
      <c r="N395" s="113"/>
      <c r="R395" s="112"/>
      <c r="S395" s="112"/>
      <c r="T395" s="112"/>
      <c r="U395" s="112"/>
      <c r="V395" s="112"/>
      <c r="W395" s="112"/>
      <c r="X395" s="112"/>
      <c r="Y395" s="112"/>
      <c r="AA395" s="112"/>
      <c r="AB395" s="112"/>
      <c r="AC395" s="112"/>
      <c r="AD395" s="112"/>
      <c r="AE395" s="112"/>
      <c r="AF395" s="112"/>
      <c r="AG395" s="112"/>
      <c r="AH395" s="112"/>
      <c r="AI395" s="112"/>
    </row>
    <row r="396" spans="1:35" x14ac:dyDescent="0.25">
      <c r="A396" s="113"/>
      <c r="B396" s="131"/>
      <c r="C396" s="112" t="s">
        <v>89</v>
      </c>
      <c r="D396" s="132">
        <v>44121</v>
      </c>
      <c r="E396" s="131">
        <v>5287</v>
      </c>
      <c r="F396" s="123"/>
      <c r="G396" s="125"/>
      <c r="H396" s="125"/>
      <c r="I396" s="125"/>
      <c r="J396" s="113" t="s">
        <v>481</v>
      </c>
      <c r="K396" s="113" t="s">
        <v>635</v>
      </c>
      <c r="L396" s="133">
        <v>38694</v>
      </c>
      <c r="M396" s="134" t="s">
        <v>2058</v>
      </c>
      <c r="N396" s="113"/>
      <c r="R396" s="112"/>
      <c r="S396" s="112"/>
      <c r="T396" s="112"/>
      <c r="U396" s="112"/>
      <c r="V396" s="112"/>
      <c r="W396" s="112"/>
      <c r="X396" s="112"/>
      <c r="Y396" s="112"/>
      <c r="AA396" s="112"/>
      <c r="AB396" s="112"/>
      <c r="AC396" s="112"/>
      <c r="AD396" s="112"/>
      <c r="AE396" s="112"/>
      <c r="AF396" s="112"/>
      <c r="AG396" s="112"/>
      <c r="AH396" s="112"/>
      <c r="AI396" s="112"/>
    </row>
    <row r="397" spans="1:35" x14ac:dyDescent="0.25">
      <c r="A397" s="113"/>
      <c r="B397" s="131"/>
      <c r="C397" s="112" t="s">
        <v>1720</v>
      </c>
      <c r="D397" s="132">
        <v>44122</v>
      </c>
      <c r="E397" s="131">
        <v>5098</v>
      </c>
      <c r="F397" s="123"/>
      <c r="G397" s="125"/>
      <c r="H397" s="125"/>
      <c r="I397" s="125"/>
      <c r="J397" s="113" t="s">
        <v>293</v>
      </c>
      <c r="K397" s="113" t="s">
        <v>245</v>
      </c>
      <c r="L397" s="133">
        <v>38696</v>
      </c>
      <c r="M397" s="134" t="s">
        <v>2059</v>
      </c>
      <c r="N397" s="113"/>
      <c r="R397" s="112"/>
      <c r="S397" s="112"/>
      <c r="T397" s="112"/>
      <c r="U397" s="112"/>
      <c r="V397" s="112"/>
      <c r="W397" s="112"/>
      <c r="X397" s="112"/>
      <c r="Y397" s="112"/>
      <c r="AA397" s="112"/>
      <c r="AB397" s="112"/>
      <c r="AC397" s="112"/>
      <c r="AD397" s="112"/>
      <c r="AE397" s="112"/>
      <c r="AF397" s="112"/>
      <c r="AG397" s="112"/>
      <c r="AH397" s="112"/>
      <c r="AI397" s="112"/>
    </row>
    <row r="398" spans="1:35" x14ac:dyDescent="0.25">
      <c r="A398" s="113"/>
      <c r="B398" s="131"/>
      <c r="C398" s="112" t="s">
        <v>53</v>
      </c>
      <c r="D398" s="132">
        <v>44122</v>
      </c>
      <c r="E398" s="131">
        <v>8108</v>
      </c>
      <c r="F398" s="123"/>
      <c r="G398" s="112"/>
      <c r="H398" s="112"/>
      <c r="I398" s="112"/>
      <c r="J398" s="113" t="s">
        <v>173</v>
      </c>
      <c r="K398" s="113" t="s">
        <v>1644</v>
      </c>
      <c r="L398" s="133">
        <v>38697</v>
      </c>
      <c r="M398" s="134" t="s">
        <v>2060</v>
      </c>
      <c r="N398" s="113"/>
      <c r="R398" s="112"/>
      <c r="S398" s="112"/>
      <c r="T398" s="112"/>
      <c r="U398" s="112"/>
      <c r="V398" s="112"/>
      <c r="W398" s="112"/>
      <c r="X398" s="112"/>
      <c r="Y398" s="112"/>
      <c r="AA398" s="112"/>
      <c r="AB398" s="112"/>
      <c r="AC398" s="112"/>
      <c r="AD398" s="112"/>
      <c r="AE398" s="112"/>
      <c r="AF398" s="112"/>
      <c r="AG398" s="112"/>
      <c r="AH398" s="112"/>
      <c r="AI398" s="112"/>
    </row>
    <row r="399" spans="1:35" x14ac:dyDescent="0.25">
      <c r="A399" s="113"/>
      <c r="B399" s="131"/>
      <c r="C399" s="112" t="s">
        <v>2421</v>
      </c>
      <c r="D399" s="132">
        <v>44122</v>
      </c>
      <c r="E399" s="131">
        <v>6614</v>
      </c>
      <c r="F399" s="123"/>
      <c r="G399" s="125"/>
      <c r="H399" s="125"/>
      <c r="I399" s="125"/>
      <c r="J399" s="113" t="s">
        <v>796</v>
      </c>
      <c r="K399" s="113" t="s">
        <v>1716</v>
      </c>
      <c r="L399" s="133">
        <v>38712</v>
      </c>
      <c r="M399" s="134" t="s">
        <v>2061</v>
      </c>
      <c r="N399" s="113"/>
      <c r="R399" s="112"/>
      <c r="S399" s="112"/>
      <c r="T399" s="112"/>
      <c r="U399" s="112"/>
      <c r="V399" s="112"/>
      <c r="W399" s="112"/>
      <c r="X399" s="112"/>
      <c r="Y399" s="112"/>
      <c r="AA399" s="112"/>
      <c r="AB399" s="112"/>
      <c r="AC399" s="112"/>
      <c r="AD399" s="112"/>
      <c r="AE399" s="112"/>
      <c r="AF399" s="112"/>
      <c r="AG399" s="112"/>
      <c r="AH399" s="112"/>
      <c r="AI399" s="112"/>
    </row>
    <row r="400" spans="1:35" x14ac:dyDescent="0.25">
      <c r="A400" s="113"/>
      <c r="B400" s="131"/>
      <c r="C400" s="112" t="s">
        <v>87</v>
      </c>
      <c r="D400" s="115">
        <v>44122</v>
      </c>
      <c r="E400" s="131">
        <v>5623</v>
      </c>
      <c r="F400" s="123"/>
      <c r="G400" s="125"/>
      <c r="H400" s="125"/>
      <c r="I400" s="125"/>
      <c r="J400" s="113" t="s">
        <v>132</v>
      </c>
      <c r="K400" s="113" t="s">
        <v>635</v>
      </c>
      <c r="L400" s="133">
        <v>38712</v>
      </c>
      <c r="M400" s="134" t="s">
        <v>2062</v>
      </c>
      <c r="N400" s="113"/>
      <c r="R400" s="112"/>
      <c r="S400" s="112"/>
      <c r="T400" s="112"/>
      <c r="U400" s="112"/>
      <c r="V400" s="112"/>
      <c r="W400" s="112"/>
      <c r="X400" s="112"/>
      <c r="Y400" s="112"/>
      <c r="AA400" s="112"/>
      <c r="AB400" s="112"/>
      <c r="AC400" s="112"/>
      <c r="AD400" s="112"/>
      <c r="AE400" s="112"/>
      <c r="AF400" s="112"/>
      <c r="AG400" s="112"/>
      <c r="AH400" s="112"/>
      <c r="AI400" s="112"/>
    </row>
    <row r="401" spans="1:35" x14ac:dyDescent="0.25">
      <c r="A401" s="113"/>
      <c r="B401" s="131"/>
      <c r="C401" s="112" t="s">
        <v>44</v>
      </c>
      <c r="D401" s="132">
        <v>44124</v>
      </c>
      <c r="E401" s="131">
        <v>6868</v>
      </c>
      <c r="F401" s="123"/>
      <c r="G401" s="125"/>
      <c r="H401" s="125"/>
      <c r="I401" s="125"/>
      <c r="J401" s="113" t="s">
        <v>380</v>
      </c>
      <c r="K401" s="113" t="s">
        <v>1691</v>
      </c>
      <c r="L401" s="133">
        <v>38715</v>
      </c>
      <c r="M401" s="134" t="s">
        <v>2063</v>
      </c>
      <c r="N401" s="113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</row>
    <row r="402" spans="1:35" x14ac:dyDescent="0.25">
      <c r="A402" s="113"/>
      <c r="B402" s="131"/>
      <c r="C402" s="112" t="s">
        <v>62</v>
      </c>
      <c r="D402" s="132">
        <v>44125</v>
      </c>
      <c r="E402" s="131">
        <v>7683</v>
      </c>
      <c r="F402" s="123"/>
      <c r="G402" s="125"/>
      <c r="H402" s="125"/>
      <c r="I402" s="125"/>
      <c r="J402" s="113" t="s">
        <v>649</v>
      </c>
      <c r="K402" s="113" t="s">
        <v>1649</v>
      </c>
      <c r="L402" s="133">
        <v>38715</v>
      </c>
      <c r="M402" s="134" t="s">
        <v>2064</v>
      </c>
      <c r="N402" s="113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</row>
    <row r="403" spans="1:35" x14ac:dyDescent="0.25">
      <c r="A403" s="113"/>
      <c r="B403" s="131"/>
      <c r="C403" s="112" t="s">
        <v>1669</v>
      </c>
      <c r="D403" s="132">
        <v>44125</v>
      </c>
      <c r="E403" s="131">
        <v>5169</v>
      </c>
      <c r="F403" s="123"/>
      <c r="G403" s="125"/>
      <c r="H403" s="125"/>
      <c r="I403" s="125"/>
      <c r="J403" s="113" t="s">
        <v>612</v>
      </c>
      <c r="K403" s="113" t="s">
        <v>709</v>
      </c>
      <c r="L403" s="133">
        <v>38741</v>
      </c>
      <c r="M403" s="134" t="s">
        <v>2065</v>
      </c>
      <c r="N403" s="113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</row>
    <row r="404" spans="1:35" x14ac:dyDescent="0.25">
      <c r="A404" s="113"/>
      <c r="B404" s="131"/>
      <c r="C404" s="112" t="s">
        <v>44</v>
      </c>
      <c r="D404" s="132">
        <v>44126</v>
      </c>
      <c r="E404" s="131">
        <v>8110</v>
      </c>
      <c r="F404" s="123"/>
      <c r="G404" s="125"/>
      <c r="H404" s="125"/>
      <c r="I404" s="125"/>
      <c r="J404" s="113" t="s">
        <v>695</v>
      </c>
      <c r="K404" s="113" t="s">
        <v>635</v>
      </c>
      <c r="L404" s="133">
        <v>38743</v>
      </c>
      <c r="M404" s="134" t="s">
        <v>2066</v>
      </c>
      <c r="N404" s="113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</row>
    <row r="405" spans="1:35" x14ac:dyDescent="0.25">
      <c r="A405" s="113"/>
      <c r="B405" s="131"/>
      <c r="C405" s="112" t="s">
        <v>38</v>
      </c>
      <c r="D405" s="132">
        <v>44126</v>
      </c>
      <c r="E405" s="131">
        <v>7507</v>
      </c>
      <c r="F405" s="123"/>
      <c r="G405" s="125"/>
      <c r="H405" s="125"/>
      <c r="I405" s="125"/>
      <c r="J405" s="113" t="s">
        <v>395</v>
      </c>
      <c r="K405" s="113" t="s">
        <v>161</v>
      </c>
      <c r="L405" s="133">
        <v>38747</v>
      </c>
      <c r="M405" s="134" t="s">
        <v>2067</v>
      </c>
      <c r="N405" s="113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</row>
    <row r="406" spans="1:35" x14ac:dyDescent="0.25">
      <c r="A406" s="113"/>
      <c r="B406" s="131"/>
      <c r="C406" s="112" t="s">
        <v>73</v>
      </c>
      <c r="D406" s="132">
        <v>44127</v>
      </c>
      <c r="E406" s="131">
        <v>5798</v>
      </c>
      <c r="F406" s="123"/>
      <c r="G406" s="112"/>
      <c r="H406" s="112"/>
      <c r="I406" s="112"/>
      <c r="J406" s="113" t="s">
        <v>218</v>
      </c>
      <c r="K406" s="113" t="s">
        <v>1691</v>
      </c>
      <c r="L406" s="133">
        <v>38758</v>
      </c>
      <c r="M406" s="134" t="s">
        <v>2068</v>
      </c>
      <c r="N406" s="113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</row>
    <row r="407" spans="1:35" x14ac:dyDescent="0.25">
      <c r="A407" s="113"/>
      <c r="B407" s="131"/>
      <c r="C407" s="112" t="s">
        <v>83</v>
      </c>
      <c r="D407" s="132">
        <v>44127</v>
      </c>
      <c r="E407" s="131">
        <v>8532</v>
      </c>
      <c r="F407" s="123"/>
      <c r="G407" s="112"/>
      <c r="H407" s="112"/>
      <c r="I407" s="112"/>
      <c r="J407" s="113" t="s">
        <v>121</v>
      </c>
      <c r="K407" s="113" t="s">
        <v>1676</v>
      </c>
      <c r="L407" s="133">
        <v>38761</v>
      </c>
      <c r="M407" s="134" t="s">
        <v>2069</v>
      </c>
      <c r="N407" s="113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  <c r="AG407" s="125"/>
      <c r="AH407" s="125"/>
      <c r="AI407" s="125"/>
    </row>
    <row r="408" spans="1:35" x14ac:dyDescent="0.25">
      <c r="A408" s="113"/>
      <c r="B408" s="131"/>
      <c r="C408" s="112" t="s">
        <v>83</v>
      </c>
      <c r="D408" s="132">
        <v>44128</v>
      </c>
      <c r="E408" s="131">
        <v>6802</v>
      </c>
      <c r="F408" s="123"/>
      <c r="G408" s="125"/>
      <c r="H408" s="125"/>
      <c r="I408" s="125"/>
      <c r="J408" s="113" t="s">
        <v>391</v>
      </c>
      <c r="K408" s="113" t="s">
        <v>1639</v>
      </c>
      <c r="L408" s="133">
        <v>38767</v>
      </c>
      <c r="M408" s="134" t="s">
        <v>2070</v>
      </c>
      <c r="N408" s="113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</row>
    <row r="409" spans="1:35" x14ac:dyDescent="0.25">
      <c r="A409" s="113"/>
      <c r="B409" s="131"/>
      <c r="C409" s="112" t="s">
        <v>1702</v>
      </c>
      <c r="D409" s="132">
        <v>44128</v>
      </c>
      <c r="E409" s="131">
        <v>7326</v>
      </c>
      <c r="F409" s="123"/>
      <c r="G409" s="112"/>
      <c r="H409" s="112"/>
      <c r="I409" s="112"/>
      <c r="J409" s="113" t="s">
        <v>437</v>
      </c>
      <c r="K409" s="113" t="s">
        <v>245</v>
      </c>
      <c r="L409" s="133">
        <v>38767</v>
      </c>
      <c r="M409" s="134" t="s">
        <v>2071</v>
      </c>
      <c r="N409" s="113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  <c r="AG409" s="125"/>
      <c r="AH409" s="125"/>
      <c r="AI409" s="125"/>
    </row>
    <row r="410" spans="1:35" x14ac:dyDescent="0.25">
      <c r="A410" s="113"/>
      <c r="B410" s="131"/>
      <c r="C410" s="112" t="s">
        <v>71</v>
      </c>
      <c r="D410" s="132">
        <v>44128</v>
      </c>
      <c r="E410" s="131">
        <v>7352</v>
      </c>
      <c r="F410" s="123"/>
      <c r="G410" s="112"/>
      <c r="H410" s="112"/>
      <c r="I410" s="112"/>
      <c r="J410" s="113" t="s">
        <v>442</v>
      </c>
      <c r="K410" s="113" t="s">
        <v>245</v>
      </c>
      <c r="L410" s="133">
        <v>38771</v>
      </c>
      <c r="M410" s="134" t="s">
        <v>2072</v>
      </c>
      <c r="N410" s="113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F410" s="125"/>
      <c r="AG410" s="125"/>
      <c r="AH410" s="125"/>
      <c r="AI410" s="125"/>
    </row>
    <row r="411" spans="1:35" x14ac:dyDescent="0.25">
      <c r="A411" s="113"/>
      <c r="B411" s="131"/>
      <c r="C411" s="112" t="s">
        <v>71</v>
      </c>
      <c r="D411" s="132">
        <v>44129</v>
      </c>
      <c r="E411" s="131">
        <v>6712</v>
      </c>
      <c r="F411" s="123"/>
      <c r="G411" s="125"/>
      <c r="H411" s="125"/>
      <c r="I411" s="125"/>
      <c r="J411" s="113" t="s">
        <v>712</v>
      </c>
      <c r="K411" s="113" t="s">
        <v>245</v>
      </c>
      <c r="L411" s="133">
        <v>38781</v>
      </c>
      <c r="M411" s="134" t="s">
        <v>2073</v>
      </c>
      <c r="N411" s="113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</row>
    <row r="412" spans="1:35" x14ac:dyDescent="0.25">
      <c r="A412" s="113"/>
      <c r="B412" s="131"/>
      <c r="C412" s="112" t="s">
        <v>85</v>
      </c>
      <c r="D412" s="132">
        <v>44129</v>
      </c>
      <c r="E412" s="131">
        <v>7625</v>
      </c>
      <c r="F412" s="123"/>
      <c r="G412" s="125"/>
      <c r="H412" s="125"/>
      <c r="I412" s="125"/>
      <c r="J412" s="113" t="s">
        <v>135</v>
      </c>
      <c r="K412" s="113" t="s">
        <v>635</v>
      </c>
      <c r="L412" s="133">
        <v>38788</v>
      </c>
      <c r="M412" s="134" t="s">
        <v>2074</v>
      </c>
      <c r="N412" s="113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/>
      <c r="AD412" s="125"/>
      <c r="AE412" s="125"/>
      <c r="AF412" s="125"/>
      <c r="AG412" s="125"/>
      <c r="AH412" s="125"/>
      <c r="AI412" s="125"/>
    </row>
    <row r="413" spans="1:35" x14ac:dyDescent="0.25">
      <c r="A413" s="113"/>
      <c r="B413" s="131"/>
      <c r="C413" s="112" t="s">
        <v>20</v>
      </c>
      <c r="D413" s="132">
        <v>44130</v>
      </c>
      <c r="E413" s="131">
        <v>8165</v>
      </c>
      <c r="F413" s="123"/>
      <c r="G413" s="125"/>
      <c r="H413" s="125"/>
      <c r="I413" s="125"/>
      <c r="J413" s="113" t="s">
        <v>1608</v>
      </c>
      <c r="K413" s="113" t="s">
        <v>1644</v>
      </c>
      <c r="L413" s="133">
        <v>38795</v>
      </c>
      <c r="M413" s="134" t="s">
        <v>2075</v>
      </c>
      <c r="N413" s="113"/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</row>
    <row r="414" spans="1:35" x14ac:dyDescent="0.25">
      <c r="A414" s="113"/>
      <c r="B414" s="131"/>
      <c r="C414" s="112" t="s">
        <v>60</v>
      </c>
      <c r="D414" s="115">
        <v>44130</v>
      </c>
      <c r="E414" s="131">
        <v>3246</v>
      </c>
      <c r="F414" s="123"/>
      <c r="G414" s="125"/>
      <c r="H414" s="125"/>
      <c r="I414" s="125"/>
      <c r="J414" s="113" t="s">
        <v>229</v>
      </c>
      <c r="K414" s="113" t="s">
        <v>1649</v>
      </c>
      <c r="L414" s="133">
        <v>38795</v>
      </c>
      <c r="M414" s="134" t="s">
        <v>2076</v>
      </c>
      <c r="N414" s="113"/>
      <c r="R414" s="125"/>
      <c r="S414" s="125"/>
      <c r="T414" s="125"/>
      <c r="U414" s="125"/>
      <c r="V414" s="125"/>
      <c r="W414" s="125"/>
      <c r="X414" s="125"/>
      <c r="Y414" s="125"/>
      <c r="Z414" s="125"/>
      <c r="AA414" s="125"/>
      <c r="AB414" s="125"/>
      <c r="AC414" s="125"/>
      <c r="AD414" s="125"/>
      <c r="AE414" s="125"/>
      <c r="AF414" s="125"/>
      <c r="AG414" s="125"/>
      <c r="AH414" s="125"/>
      <c r="AI414" s="125"/>
    </row>
    <row r="415" spans="1:35" x14ac:dyDescent="0.25">
      <c r="A415" s="113"/>
      <c r="B415" s="131"/>
      <c r="C415" s="112" t="s">
        <v>47</v>
      </c>
      <c r="D415" s="132">
        <v>44131</v>
      </c>
      <c r="E415" s="131">
        <v>8532</v>
      </c>
      <c r="F415" s="123"/>
      <c r="G415" s="125"/>
      <c r="H415" s="125"/>
      <c r="I415" s="125"/>
      <c r="J415" s="113" t="s">
        <v>762</v>
      </c>
      <c r="K415" s="113" t="s">
        <v>245</v>
      </c>
      <c r="L415" s="133">
        <v>38803</v>
      </c>
      <c r="M415" s="134" t="s">
        <v>2077</v>
      </c>
      <c r="N415" s="113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  <c r="AB415" s="125"/>
      <c r="AC415" s="125"/>
      <c r="AD415" s="125"/>
      <c r="AE415" s="125"/>
      <c r="AF415" s="125"/>
      <c r="AG415" s="125"/>
      <c r="AH415" s="125"/>
      <c r="AI415" s="125"/>
    </row>
    <row r="416" spans="1:35" x14ac:dyDescent="0.25">
      <c r="A416" s="113"/>
      <c r="B416" s="131"/>
      <c r="C416" s="112" t="s">
        <v>38</v>
      </c>
      <c r="D416" s="132">
        <v>44133</v>
      </c>
      <c r="E416" s="131">
        <v>6959</v>
      </c>
      <c r="F416" s="123"/>
      <c r="G416" s="125"/>
      <c r="H416" s="125"/>
      <c r="I416" s="125"/>
      <c r="J416" s="113" t="s">
        <v>809</v>
      </c>
      <c r="K416" s="113" t="s">
        <v>635</v>
      </c>
      <c r="L416" s="133">
        <v>38810</v>
      </c>
      <c r="M416" s="134" t="s">
        <v>2078</v>
      </c>
      <c r="N416" s="113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5"/>
      <c r="AE416" s="125"/>
      <c r="AF416" s="125"/>
      <c r="AG416" s="125"/>
      <c r="AH416" s="125"/>
      <c r="AI416" s="125"/>
    </row>
    <row r="417" spans="1:35" x14ac:dyDescent="0.25">
      <c r="A417" s="113"/>
      <c r="B417" s="131"/>
      <c r="C417" s="112" t="s">
        <v>89</v>
      </c>
      <c r="D417" s="132">
        <v>44133</v>
      </c>
      <c r="E417" s="131">
        <v>7593</v>
      </c>
      <c r="F417" s="123"/>
      <c r="G417" s="112"/>
      <c r="H417" s="112"/>
      <c r="I417" s="112"/>
      <c r="J417" s="113" t="s">
        <v>407</v>
      </c>
      <c r="K417" s="113" t="s">
        <v>245</v>
      </c>
      <c r="L417" s="133">
        <v>38816</v>
      </c>
      <c r="M417" s="134" t="s">
        <v>2079</v>
      </c>
      <c r="N417" s="113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  <c r="AB417" s="125"/>
      <c r="AC417" s="125"/>
      <c r="AD417" s="125"/>
      <c r="AE417" s="125"/>
      <c r="AF417" s="125"/>
      <c r="AG417" s="125"/>
      <c r="AH417" s="125"/>
      <c r="AI417" s="125"/>
    </row>
    <row r="418" spans="1:35" x14ac:dyDescent="0.25">
      <c r="A418" s="113"/>
      <c r="B418" s="131"/>
      <c r="C418" s="112" t="s">
        <v>60</v>
      </c>
      <c r="D418" s="132">
        <v>44133</v>
      </c>
      <c r="E418" s="131">
        <v>7756</v>
      </c>
      <c r="F418" s="123"/>
      <c r="G418" s="112"/>
      <c r="H418" s="112"/>
      <c r="I418" s="112"/>
      <c r="J418" s="113" t="s">
        <v>696</v>
      </c>
      <c r="K418" s="113" t="s">
        <v>1686</v>
      </c>
      <c r="L418" s="133">
        <v>38827</v>
      </c>
      <c r="M418" s="134" t="s">
        <v>2080</v>
      </c>
      <c r="N418" s="113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  <c r="AB418" s="125"/>
      <c r="AC418" s="125"/>
      <c r="AD418" s="125"/>
      <c r="AE418" s="125"/>
      <c r="AF418" s="125"/>
      <c r="AG418" s="125"/>
      <c r="AH418" s="125"/>
      <c r="AI418" s="125"/>
    </row>
    <row r="419" spans="1:35" x14ac:dyDescent="0.25">
      <c r="A419" s="113"/>
      <c r="B419" s="131"/>
      <c r="C419" s="112" t="s">
        <v>85</v>
      </c>
      <c r="D419" s="132">
        <v>44134</v>
      </c>
      <c r="E419" s="131">
        <v>8371</v>
      </c>
      <c r="F419" s="123"/>
      <c r="G419" s="112"/>
      <c r="H419" s="112"/>
      <c r="I419" s="112"/>
      <c r="J419" s="113" t="s">
        <v>668</v>
      </c>
      <c r="K419" s="113" t="s">
        <v>709</v>
      </c>
      <c r="L419" s="133">
        <v>38828</v>
      </c>
      <c r="M419" s="134" t="s">
        <v>2081</v>
      </c>
      <c r="N419" s="113"/>
      <c r="R419" s="125"/>
      <c r="S419" s="125"/>
      <c r="T419" s="125"/>
      <c r="U419" s="125"/>
      <c r="V419" s="125"/>
      <c r="W419" s="125"/>
      <c r="X419" s="125"/>
      <c r="Y419" s="125"/>
      <c r="Z419" s="125"/>
      <c r="AA419" s="125"/>
      <c r="AB419" s="125"/>
      <c r="AC419" s="125"/>
      <c r="AD419" s="125"/>
      <c r="AE419" s="125"/>
      <c r="AF419" s="125"/>
      <c r="AG419" s="125"/>
      <c r="AH419" s="125"/>
      <c r="AI419" s="125"/>
    </row>
    <row r="420" spans="1:35" x14ac:dyDescent="0.25">
      <c r="A420" s="113"/>
      <c r="B420" s="131"/>
      <c r="C420" s="112" t="s">
        <v>1751</v>
      </c>
      <c r="D420" s="132">
        <v>44135</v>
      </c>
      <c r="E420" s="131">
        <v>8177</v>
      </c>
      <c r="F420" s="123"/>
      <c r="G420" s="112"/>
      <c r="H420" s="112"/>
      <c r="I420" s="112"/>
      <c r="J420" s="113" t="s">
        <v>166</v>
      </c>
      <c r="K420" s="113" t="s">
        <v>245</v>
      </c>
      <c r="L420" s="133">
        <v>38830</v>
      </c>
      <c r="M420" s="134" t="s">
        <v>2082</v>
      </c>
      <c r="N420" s="113"/>
      <c r="R420" s="125"/>
      <c r="S420" s="125"/>
      <c r="T420" s="125"/>
      <c r="U420" s="125"/>
      <c r="V420" s="125"/>
      <c r="W420" s="125"/>
      <c r="X420" s="125"/>
      <c r="Y420" s="125"/>
      <c r="Z420" s="125"/>
      <c r="AA420" s="125"/>
      <c r="AB420" s="125"/>
      <c r="AC420" s="125"/>
      <c r="AD420" s="125"/>
      <c r="AE420" s="125"/>
      <c r="AF420" s="125"/>
      <c r="AG420" s="125"/>
      <c r="AH420" s="125"/>
      <c r="AI420" s="125"/>
    </row>
    <row r="421" spans="1:35" x14ac:dyDescent="0.25">
      <c r="A421" s="113"/>
      <c r="B421" s="131"/>
      <c r="C421" s="112" t="s">
        <v>1651</v>
      </c>
      <c r="D421" s="132">
        <v>44135</v>
      </c>
      <c r="E421" s="131">
        <v>6648</v>
      </c>
      <c r="F421" s="123"/>
      <c r="G421" s="125"/>
      <c r="H421" s="125"/>
      <c r="I421" s="125"/>
      <c r="J421" s="113" t="s">
        <v>174</v>
      </c>
      <c r="K421" s="113" t="s">
        <v>1649</v>
      </c>
      <c r="L421" s="133">
        <v>38838</v>
      </c>
      <c r="M421" s="134" t="s">
        <v>2083</v>
      </c>
      <c r="N421" s="113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</row>
    <row r="422" spans="1:35" x14ac:dyDescent="0.25">
      <c r="A422" s="113"/>
      <c r="B422" s="131"/>
      <c r="C422" s="112" t="s">
        <v>1751</v>
      </c>
      <c r="D422" s="132">
        <v>44136</v>
      </c>
      <c r="E422" s="131">
        <v>6244</v>
      </c>
      <c r="F422" s="123"/>
      <c r="G422" s="112"/>
      <c r="H422" s="112"/>
      <c r="I422" s="112"/>
      <c r="J422" s="113" t="s">
        <v>495</v>
      </c>
      <c r="K422" s="113" t="s">
        <v>1639</v>
      </c>
      <c r="L422" s="133">
        <v>38840</v>
      </c>
      <c r="M422" s="134" t="s">
        <v>2084</v>
      </c>
      <c r="N422" s="113"/>
      <c r="R422" s="125"/>
      <c r="S422" s="125"/>
      <c r="T422" s="125"/>
      <c r="U422" s="125"/>
      <c r="V422" s="125"/>
      <c r="W422" s="125"/>
      <c r="X422" s="125"/>
      <c r="Y422" s="125"/>
      <c r="Z422" s="125"/>
      <c r="AA422" s="125"/>
      <c r="AB422" s="125"/>
      <c r="AC422" s="125"/>
      <c r="AD422" s="125"/>
      <c r="AE422" s="125"/>
      <c r="AF422" s="125"/>
      <c r="AG422" s="125"/>
      <c r="AH422" s="125"/>
      <c r="AI422" s="125"/>
    </row>
    <row r="423" spans="1:35" x14ac:dyDescent="0.25">
      <c r="A423" s="113"/>
      <c r="B423" s="131"/>
      <c r="C423" s="112" t="s">
        <v>89</v>
      </c>
      <c r="D423" s="132">
        <v>44136</v>
      </c>
      <c r="E423" s="131">
        <v>6922</v>
      </c>
      <c r="F423" s="123"/>
      <c r="G423" s="125"/>
      <c r="H423" s="125"/>
      <c r="I423" s="125"/>
      <c r="J423" s="113" t="s">
        <v>674</v>
      </c>
      <c r="K423" s="113" t="s">
        <v>245</v>
      </c>
      <c r="L423" s="133">
        <v>38848</v>
      </c>
      <c r="M423" s="134" t="s">
        <v>2085</v>
      </c>
      <c r="N423" s="113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</row>
    <row r="424" spans="1:35" x14ac:dyDescent="0.25">
      <c r="A424" s="113"/>
      <c r="B424" s="131"/>
      <c r="C424" s="112" t="s">
        <v>67</v>
      </c>
      <c r="D424" s="132">
        <v>44137</v>
      </c>
      <c r="E424" s="131">
        <v>8502</v>
      </c>
      <c r="F424" s="123"/>
      <c r="G424" s="125"/>
      <c r="H424" s="125"/>
      <c r="I424" s="125"/>
      <c r="J424" s="113" t="s">
        <v>180</v>
      </c>
      <c r="K424" s="113" t="s">
        <v>1639</v>
      </c>
      <c r="L424" s="133">
        <v>38855</v>
      </c>
      <c r="M424" s="134" t="s">
        <v>2086</v>
      </c>
      <c r="N424" s="113"/>
      <c r="R424" s="125"/>
      <c r="S424" s="125"/>
      <c r="T424" s="125"/>
      <c r="U424" s="125"/>
      <c r="V424" s="125"/>
      <c r="W424" s="125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5"/>
      <c r="AI424" s="125"/>
    </row>
    <row r="425" spans="1:35" x14ac:dyDescent="0.25">
      <c r="A425" s="113"/>
      <c r="B425" s="131"/>
      <c r="C425" s="112" t="s">
        <v>73</v>
      </c>
      <c r="D425" s="132">
        <v>44138</v>
      </c>
      <c r="E425" s="131">
        <v>6631</v>
      </c>
      <c r="F425" s="123"/>
      <c r="G425" s="112"/>
      <c r="H425" s="112"/>
      <c r="I425" s="112"/>
      <c r="J425" s="113" t="s">
        <v>108</v>
      </c>
      <c r="K425" s="113" t="s">
        <v>245</v>
      </c>
      <c r="L425" s="133">
        <v>38858</v>
      </c>
      <c r="M425" s="134" t="s">
        <v>2087</v>
      </c>
      <c r="N425" s="113"/>
      <c r="R425" s="125"/>
      <c r="S425" s="125"/>
      <c r="T425" s="125"/>
      <c r="U425" s="125"/>
      <c r="V425" s="125"/>
      <c r="W425" s="125"/>
      <c r="X425" s="125"/>
      <c r="Y425" s="125"/>
      <c r="Z425" s="125"/>
      <c r="AA425" s="125"/>
      <c r="AB425" s="125"/>
      <c r="AC425" s="125"/>
      <c r="AD425" s="125"/>
      <c r="AE425" s="125"/>
      <c r="AF425" s="125"/>
      <c r="AG425" s="125"/>
      <c r="AH425" s="125"/>
      <c r="AI425" s="125"/>
    </row>
    <row r="426" spans="1:35" x14ac:dyDescent="0.25">
      <c r="A426" s="113"/>
      <c r="B426" s="131"/>
      <c r="C426" s="112" t="s">
        <v>1778</v>
      </c>
      <c r="D426" s="132">
        <v>44139</v>
      </c>
      <c r="E426" s="131">
        <v>7873</v>
      </c>
      <c r="F426" s="123"/>
      <c r="G426" s="125"/>
      <c r="H426" s="125"/>
      <c r="I426" s="125"/>
      <c r="J426" s="113" t="s">
        <v>272</v>
      </c>
      <c r="K426" s="113" t="s">
        <v>635</v>
      </c>
      <c r="L426" s="133">
        <v>38858</v>
      </c>
      <c r="M426" s="134" t="s">
        <v>2088</v>
      </c>
      <c r="N426" s="113"/>
      <c r="R426" s="125"/>
      <c r="S426" s="125"/>
      <c r="T426" s="125"/>
      <c r="U426" s="125"/>
      <c r="V426" s="125"/>
      <c r="W426" s="125"/>
      <c r="X426" s="125"/>
      <c r="Y426" s="125"/>
      <c r="Z426" s="125"/>
      <c r="AA426" s="125"/>
      <c r="AB426" s="125"/>
      <c r="AC426" s="125"/>
      <c r="AD426" s="125"/>
      <c r="AE426" s="125"/>
      <c r="AF426" s="125"/>
      <c r="AG426" s="125"/>
      <c r="AH426" s="125"/>
      <c r="AI426" s="125"/>
    </row>
    <row r="427" spans="1:35" x14ac:dyDescent="0.25">
      <c r="A427" s="113"/>
      <c r="B427" s="131"/>
      <c r="C427" s="112" t="s">
        <v>1778</v>
      </c>
      <c r="D427" s="132">
        <v>44139</v>
      </c>
      <c r="E427" s="131">
        <v>8518</v>
      </c>
      <c r="F427" s="123"/>
      <c r="G427" s="125"/>
      <c r="H427" s="125"/>
      <c r="I427" s="125"/>
      <c r="J427" s="113" t="s">
        <v>788</v>
      </c>
      <c r="K427" s="113" t="s">
        <v>709</v>
      </c>
      <c r="L427" s="133">
        <v>38863</v>
      </c>
      <c r="M427" s="134" t="s">
        <v>2089</v>
      </c>
      <c r="N427" s="113"/>
      <c r="R427" s="125"/>
      <c r="S427" s="125"/>
      <c r="T427" s="125"/>
      <c r="U427" s="125"/>
      <c r="V427" s="125"/>
      <c r="W427" s="125"/>
      <c r="X427" s="125"/>
      <c r="Y427" s="125"/>
      <c r="Z427" s="125"/>
      <c r="AA427" s="125"/>
      <c r="AB427" s="125"/>
      <c r="AC427" s="125"/>
      <c r="AD427" s="125"/>
      <c r="AE427" s="125"/>
      <c r="AF427" s="125"/>
      <c r="AG427" s="125"/>
      <c r="AH427" s="125"/>
      <c r="AI427" s="125"/>
    </row>
    <row r="428" spans="1:35" x14ac:dyDescent="0.25">
      <c r="A428" s="113"/>
      <c r="B428" s="131"/>
      <c r="C428" s="112" t="s">
        <v>41</v>
      </c>
      <c r="D428" s="132">
        <v>44139</v>
      </c>
      <c r="E428" s="131">
        <v>7596</v>
      </c>
      <c r="F428" s="123"/>
      <c r="G428" s="125"/>
      <c r="H428" s="125"/>
      <c r="I428" s="125"/>
      <c r="J428" s="113" t="s">
        <v>253</v>
      </c>
      <c r="K428" s="113" t="s">
        <v>1644</v>
      </c>
      <c r="L428" s="133">
        <v>38869</v>
      </c>
      <c r="M428" s="134" t="s">
        <v>2090</v>
      </c>
      <c r="N428" s="113"/>
      <c r="R428" s="125"/>
      <c r="S428" s="125"/>
      <c r="T428" s="125"/>
      <c r="U428" s="125"/>
      <c r="V428" s="125"/>
      <c r="W428" s="125"/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5"/>
      <c r="AI428" s="125"/>
    </row>
    <row r="429" spans="1:35" x14ac:dyDescent="0.25">
      <c r="A429" s="113"/>
      <c r="B429" s="131"/>
      <c r="C429" s="112" t="s">
        <v>53</v>
      </c>
      <c r="D429" s="132">
        <v>44140</v>
      </c>
      <c r="E429" s="131">
        <v>7348</v>
      </c>
      <c r="F429" s="123"/>
      <c r="G429" s="112"/>
      <c r="H429" s="112"/>
      <c r="I429" s="112"/>
      <c r="J429" s="113" t="s">
        <v>309</v>
      </c>
      <c r="K429" s="113" t="s">
        <v>1649</v>
      </c>
      <c r="L429" s="133">
        <v>38873</v>
      </c>
      <c r="M429" s="134" t="s">
        <v>2091</v>
      </c>
      <c r="N429" s="113"/>
      <c r="R429" s="125"/>
      <c r="S429" s="125"/>
      <c r="T429" s="125"/>
      <c r="U429" s="125"/>
      <c r="V429" s="125"/>
      <c r="W429" s="125"/>
      <c r="X429" s="125"/>
      <c r="Y429" s="125"/>
      <c r="Z429" s="125"/>
      <c r="AA429" s="125"/>
      <c r="AB429" s="125"/>
      <c r="AC429" s="125"/>
      <c r="AD429" s="125"/>
      <c r="AE429" s="125"/>
      <c r="AF429" s="125"/>
      <c r="AG429" s="125"/>
      <c r="AH429" s="125"/>
      <c r="AI429" s="125"/>
    </row>
    <row r="430" spans="1:35" x14ac:dyDescent="0.25">
      <c r="A430" s="113"/>
      <c r="B430" s="131"/>
      <c r="C430" s="112" t="s">
        <v>1710</v>
      </c>
      <c r="D430" s="132">
        <v>44140</v>
      </c>
      <c r="E430" s="131">
        <v>5708</v>
      </c>
      <c r="F430" s="123"/>
      <c r="G430" s="112"/>
      <c r="H430" s="112"/>
      <c r="I430" s="112"/>
      <c r="J430" s="113" t="s">
        <v>652</v>
      </c>
      <c r="K430" s="113" t="s">
        <v>1649</v>
      </c>
      <c r="L430" s="133">
        <v>38878</v>
      </c>
      <c r="M430" s="134" t="s">
        <v>2092</v>
      </c>
      <c r="N430" s="113"/>
      <c r="R430" s="125"/>
      <c r="S430" s="125"/>
      <c r="T430" s="125"/>
      <c r="U430" s="125"/>
      <c r="V430" s="125"/>
      <c r="W430" s="125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5"/>
      <c r="AI430" s="125"/>
    </row>
    <row r="431" spans="1:35" x14ac:dyDescent="0.25">
      <c r="A431" s="113"/>
      <c r="B431" s="131"/>
      <c r="C431" s="112" t="s">
        <v>1720</v>
      </c>
      <c r="D431" s="132">
        <v>44141</v>
      </c>
      <c r="E431" s="131">
        <v>7238</v>
      </c>
      <c r="F431" s="123"/>
      <c r="G431" s="112"/>
      <c r="H431" s="112"/>
      <c r="I431" s="112"/>
      <c r="J431" s="113" t="s">
        <v>682</v>
      </c>
      <c r="K431" s="113" t="s">
        <v>1644</v>
      </c>
      <c r="L431" s="133">
        <v>38890</v>
      </c>
      <c r="M431" s="134" t="s">
        <v>2093</v>
      </c>
      <c r="N431" s="113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5"/>
      <c r="AI431" s="125"/>
    </row>
    <row r="432" spans="1:35" x14ac:dyDescent="0.25">
      <c r="A432" s="113"/>
      <c r="B432" s="131"/>
      <c r="C432" s="112" t="s">
        <v>47</v>
      </c>
      <c r="D432" s="132">
        <v>44142</v>
      </c>
      <c r="E432" s="131">
        <v>6202</v>
      </c>
      <c r="F432" s="123"/>
      <c r="G432" s="125"/>
      <c r="H432" s="125"/>
      <c r="I432" s="125"/>
      <c r="J432" s="113" t="s">
        <v>186</v>
      </c>
      <c r="K432" s="113" t="s">
        <v>1649</v>
      </c>
      <c r="L432" s="133">
        <v>38891</v>
      </c>
      <c r="M432" s="134" t="s">
        <v>2094</v>
      </c>
      <c r="N432" s="113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/>
    </row>
    <row r="433" spans="1:35" x14ac:dyDescent="0.25">
      <c r="A433" s="113"/>
      <c r="B433" s="131"/>
      <c r="C433" s="112" t="s">
        <v>20</v>
      </c>
      <c r="D433" s="132">
        <v>44142</v>
      </c>
      <c r="E433" s="131">
        <v>7522</v>
      </c>
      <c r="F433" s="123"/>
      <c r="G433" s="125"/>
      <c r="H433" s="125"/>
      <c r="I433" s="125"/>
      <c r="J433" s="113" t="s">
        <v>777</v>
      </c>
      <c r="K433" s="113" t="s">
        <v>635</v>
      </c>
      <c r="L433" s="133">
        <v>38904</v>
      </c>
      <c r="M433" s="134" t="s">
        <v>2095</v>
      </c>
      <c r="N433" s="113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</row>
    <row r="434" spans="1:35" x14ac:dyDescent="0.25">
      <c r="A434" s="113"/>
      <c r="B434" s="131"/>
      <c r="C434" s="112" t="s">
        <v>1710</v>
      </c>
      <c r="D434" s="132">
        <v>44143</v>
      </c>
      <c r="E434" s="131">
        <v>7258</v>
      </c>
      <c r="F434" s="123"/>
      <c r="G434" s="125"/>
      <c r="H434" s="125"/>
      <c r="I434" s="125"/>
      <c r="J434" s="113" t="s">
        <v>11</v>
      </c>
      <c r="K434" s="113" t="s">
        <v>635</v>
      </c>
      <c r="L434" s="133">
        <v>38905</v>
      </c>
      <c r="M434" s="134" t="s">
        <v>2096</v>
      </c>
      <c r="N434" s="113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5"/>
    </row>
    <row r="435" spans="1:35" x14ac:dyDescent="0.25">
      <c r="A435" s="113"/>
      <c r="B435" s="131"/>
      <c r="C435" s="112" t="s">
        <v>1660</v>
      </c>
      <c r="D435" s="132">
        <v>44144</v>
      </c>
      <c r="E435" s="131">
        <v>8732</v>
      </c>
      <c r="F435" s="123"/>
      <c r="G435" s="125"/>
      <c r="H435" s="125"/>
      <c r="I435" s="125"/>
      <c r="J435" s="113" t="s">
        <v>585</v>
      </c>
      <c r="K435" s="113" t="s">
        <v>245</v>
      </c>
      <c r="L435" s="133">
        <v>38911</v>
      </c>
      <c r="M435" s="134" t="s">
        <v>2097</v>
      </c>
      <c r="N435" s="113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</row>
    <row r="436" spans="1:35" x14ac:dyDescent="0.25">
      <c r="A436" s="113"/>
      <c r="B436" s="131"/>
      <c r="C436" s="112" t="s">
        <v>83</v>
      </c>
      <c r="D436" s="132">
        <v>44145</v>
      </c>
      <c r="E436" s="131">
        <v>6769</v>
      </c>
      <c r="F436" s="123"/>
      <c r="G436" s="125"/>
      <c r="H436" s="125"/>
      <c r="I436" s="125"/>
      <c r="J436" s="113" t="s">
        <v>745</v>
      </c>
      <c r="K436" s="113" t="s">
        <v>1676</v>
      </c>
      <c r="L436" s="133">
        <v>38912</v>
      </c>
      <c r="M436" s="134" t="s">
        <v>2098</v>
      </c>
      <c r="N436" s="113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</row>
    <row r="437" spans="1:35" x14ac:dyDescent="0.25">
      <c r="A437" s="113"/>
      <c r="B437" s="131"/>
      <c r="C437" s="112" t="s">
        <v>38</v>
      </c>
      <c r="D437" s="132">
        <v>44145</v>
      </c>
      <c r="E437" s="131">
        <v>8085</v>
      </c>
      <c r="F437" s="123"/>
      <c r="G437" s="112"/>
      <c r="H437" s="112"/>
      <c r="I437" s="112"/>
      <c r="J437" s="113" t="s">
        <v>328</v>
      </c>
      <c r="K437" s="113" t="s">
        <v>245</v>
      </c>
      <c r="L437" s="133">
        <v>38920</v>
      </c>
      <c r="M437" s="134" t="s">
        <v>2099</v>
      </c>
      <c r="N437" s="113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</row>
    <row r="438" spans="1:35" x14ac:dyDescent="0.25">
      <c r="A438" s="113"/>
      <c r="B438" s="131"/>
      <c r="C438" s="112" t="s">
        <v>87</v>
      </c>
      <c r="D438" s="132">
        <v>44146</v>
      </c>
      <c r="E438" s="131">
        <v>8286</v>
      </c>
      <c r="F438" s="123"/>
      <c r="G438" s="112"/>
      <c r="H438" s="112"/>
      <c r="I438" s="112"/>
      <c r="J438" s="113" t="s">
        <v>254</v>
      </c>
      <c r="K438" s="113" t="s">
        <v>635</v>
      </c>
      <c r="L438" s="133">
        <v>38921</v>
      </c>
      <c r="M438" s="134" t="s">
        <v>2100</v>
      </c>
      <c r="N438" s="113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5"/>
    </row>
    <row r="439" spans="1:35" x14ac:dyDescent="0.25">
      <c r="A439" s="113"/>
      <c r="B439" s="131"/>
      <c r="C439" s="112" t="s">
        <v>73</v>
      </c>
      <c r="D439" s="132">
        <v>44146</v>
      </c>
      <c r="E439" s="131">
        <v>7612</v>
      </c>
      <c r="F439" s="123"/>
      <c r="G439" s="125"/>
      <c r="H439" s="125"/>
      <c r="I439" s="125"/>
      <c r="J439" s="113" t="s">
        <v>598</v>
      </c>
      <c r="K439" s="113" t="s">
        <v>245</v>
      </c>
      <c r="L439" s="133">
        <v>38929</v>
      </c>
      <c r="M439" s="134" t="s">
        <v>2101</v>
      </c>
      <c r="N439" s="113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5"/>
      <c r="AI439" s="125"/>
    </row>
    <row r="440" spans="1:35" x14ac:dyDescent="0.25">
      <c r="A440" s="113"/>
      <c r="B440" s="131"/>
      <c r="C440" s="112" t="s">
        <v>1660</v>
      </c>
      <c r="D440" s="115">
        <v>44146</v>
      </c>
      <c r="E440" s="131">
        <v>2755</v>
      </c>
      <c r="F440" s="123"/>
      <c r="G440" s="112"/>
      <c r="H440" s="112"/>
      <c r="I440" s="112"/>
      <c r="J440" s="113" t="s">
        <v>427</v>
      </c>
      <c r="K440" s="113" t="s">
        <v>245</v>
      </c>
      <c r="L440" s="133">
        <v>38942</v>
      </c>
      <c r="M440" s="134" t="s">
        <v>2102</v>
      </c>
      <c r="N440" s="113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5"/>
    </row>
    <row r="441" spans="1:35" x14ac:dyDescent="0.25">
      <c r="A441" s="113"/>
      <c r="B441" s="131"/>
      <c r="C441" s="112" t="s">
        <v>1660</v>
      </c>
      <c r="D441" s="132">
        <v>44147</v>
      </c>
      <c r="E441" s="131">
        <v>6559</v>
      </c>
      <c r="F441" s="123"/>
      <c r="G441" s="112"/>
      <c r="H441" s="112"/>
      <c r="I441" s="112"/>
      <c r="J441" s="113" t="s">
        <v>468</v>
      </c>
      <c r="K441" s="113" t="s">
        <v>245</v>
      </c>
      <c r="L441" s="133">
        <v>38953</v>
      </c>
      <c r="M441" s="134" t="s">
        <v>2103</v>
      </c>
      <c r="N441" s="113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5"/>
    </row>
    <row r="442" spans="1:35" x14ac:dyDescent="0.25">
      <c r="A442" s="113"/>
      <c r="B442" s="131"/>
      <c r="C442" s="112" t="s">
        <v>16</v>
      </c>
      <c r="D442" s="132">
        <v>44149</v>
      </c>
      <c r="E442" s="131">
        <v>7536</v>
      </c>
      <c r="F442" s="123"/>
      <c r="G442" s="125"/>
      <c r="H442" s="125"/>
      <c r="I442" s="125"/>
      <c r="J442" s="113" t="s">
        <v>744</v>
      </c>
      <c r="K442" s="113" t="s">
        <v>1644</v>
      </c>
      <c r="L442" s="133">
        <v>38954</v>
      </c>
      <c r="M442" s="134" t="s">
        <v>2104</v>
      </c>
      <c r="N442" s="113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5"/>
    </row>
    <row r="443" spans="1:35" x14ac:dyDescent="0.25">
      <c r="A443" s="113"/>
      <c r="B443" s="131"/>
      <c r="C443" s="112" t="s">
        <v>38</v>
      </c>
      <c r="D443" s="132">
        <v>44150</v>
      </c>
      <c r="E443" s="131">
        <v>7392</v>
      </c>
      <c r="F443" s="123"/>
      <c r="G443" s="125"/>
      <c r="H443" s="125"/>
      <c r="I443" s="125"/>
      <c r="J443" s="113" t="s">
        <v>375</v>
      </c>
      <c r="K443" s="113" t="s">
        <v>709</v>
      </c>
      <c r="L443" s="133">
        <v>38956</v>
      </c>
      <c r="M443" s="134" t="s">
        <v>2105</v>
      </c>
      <c r="N443" s="113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</row>
    <row r="444" spans="1:35" x14ac:dyDescent="0.25">
      <c r="A444" s="113"/>
      <c r="B444" s="131"/>
      <c r="C444" s="112" t="s">
        <v>73</v>
      </c>
      <c r="D444" s="132">
        <v>44151</v>
      </c>
      <c r="E444" s="131">
        <v>8309</v>
      </c>
      <c r="F444" s="123"/>
      <c r="G444" s="112"/>
      <c r="H444" s="112"/>
      <c r="I444" s="112"/>
      <c r="J444" s="113" t="s">
        <v>746</v>
      </c>
      <c r="K444" s="113" t="s">
        <v>709</v>
      </c>
      <c r="L444" s="133">
        <v>38960</v>
      </c>
      <c r="M444" s="134" t="s">
        <v>2106</v>
      </c>
      <c r="N444" s="113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5"/>
    </row>
    <row r="445" spans="1:35" x14ac:dyDescent="0.25">
      <c r="A445" s="113"/>
      <c r="B445" s="131"/>
      <c r="C445" s="112" t="s">
        <v>60</v>
      </c>
      <c r="D445" s="132">
        <v>44151</v>
      </c>
      <c r="E445" s="131">
        <v>8746</v>
      </c>
      <c r="F445" s="123"/>
      <c r="G445" s="112"/>
      <c r="H445" s="112"/>
      <c r="I445" s="112"/>
      <c r="J445" s="113" t="s">
        <v>672</v>
      </c>
      <c r="K445" s="113" t="s">
        <v>1644</v>
      </c>
      <c r="L445" s="133">
        <v>38961</v>
      </c>
      <c r="M445" s="134" t="s">
        <v>2107</v>
      </c>
      <c r="N445" s="113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/>
      <c r="AI445" s="125"/>
    </row>
    <row r="446" spans="1:35" x14ac:dyDescent="0.25">
      <c r="A446" s="113"/>
      <c r="B446" s="131"/>
      <c r="C446" s="112" t="s">
        <v>1722</v>
      </c>
      <c r="D446" s="132">
        <v>44152</v>
      </c>
      <c r="E446" s="131">
        <v>6197</v>
      </c>
      <c r="F446" s="123"/>
      <c r="G446" s="125"/>
      <c r="H446" s="125"/>
      <c r="I446" s="125"/>
      <c r="J446" s="113" t="s">
        <v>542</v>
      </c>
      <c r="K446" s="113" t="s">
        <v>1730</v>
      </c>
      <c r="L446" s="133">
        <v>38964</v>
      </c>
      <c r="M446" s="134" t="s">
        <v>2108</v>
      </c>
      <c r="N446" s="113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5"/>
    </row>
    <row r="447" spans="1:35" x14ac:dyDescent="0.25">
      <c r="A447" s="113"/>
      <c r="B447" s="131"/>
      <c r="C447" s="112" t="s">
        <v>32</v>
      </c>
      <c r="D447" s="132">
        <v>44153</v>
      </c>
      <c r="E447" s="131">
        <v>8895</v>
      </c>
      <c r="F447" s="123"/>
      <c r="G447" s="125"/>
      <c r="H447" s="125"/>
      <c r="I447" s="125"/>
      <c r="J447" s="113" t="s">
        <v>593</v>
      </c>
      <c r="K447" s="113" t="s">
        <v>1647</v>
      </c>
      <c r="L447" s="133">
        <v>38968</v>
      </c>
      <c r="M447" s="134" t="s">
        <v>2109</v>
      </c>
      <c r="N447" s="113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5"/>
    </row>
    <row r="448" spans="1:35" x14ac:dyDescent="0.25">
      <c r="A448" s="113"/>
      <c r="B448" s="131"/>
      <c r="C448" s="112" t="s">
        <v>53</v>
      </c>
      <c r="D448" s="132">
        <v>44154</v>
      </c>
      <c r="E448" s="131">
        <v>8211</v>
      </c>
      <c r="F448" s="123"/>
      <c r="G448" s="112"/>
      <c r="H448" s="112"/>
      <c r="I448" s="112"/>
      <c r="J448" s="113" t="s">
        <v>424</v>
      </c>
      <c r="K448" s="113" t="s">
        <v>635</v>
      </c>
      <c r="L448" s="133">
        <v>38977</v>
      </c>
      <c r="M448" s="134" t="s">
        <v>2110</v>
      </c>
      <c r="N448" s="113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5"/>
    </row>
    <row r="449" spans="1:35" x14ac:dyDescent="0.25">
      <c r="A449" s="113"/>
      <c r="B449" s="131"/>
      <c r="C449" s="112" t="s">
        <v>1660</v>
      </c>
      <c r="D449" s="132">
        <v>44154</v>
      </c>
      <c r="E449" s="131">
        <v>6605</v>
      </c>
      <c r="F449" s="123"/>
      <c r="G449" s="125"/>
      <c r="H449" s="125"/>
      <c r="I449" s="125"/>
      <c r="J449" s="113" t="s">
        <v>106</v>
      </c>
      <c r="K449" s="113" t="s">
        <v>1647</v>
      </c>
      <c r="L449" s="133">
        <v>38985</v>
      </c>
      <c r="M449" s="134" t="s">
        <v>2111</v>
      </c>
      <c r="N449" s="113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</row>
    <row r="450" spans="1:35" x14ac:dyDescent="0.25">
      <c r="A450" s="113"/>
      <c r="B450" s="131"/>
      <c r="C450" s="112" t="s">
        <v>60</v>
      </c>
      <c r="D450" s="132">
        <v>44154</v>
      </c>
      <c r="E450" s="131">
        <v>6984</v>
      </c>
      <c r="F450" s="123"/>
      <c r="G450" s="112"/>
      <c r="H450" s="112"/>
      <c r="I450" s="112"/>
      <c r="J450" s="113" t="s">
        <v>378</v>
      </c>
      <c r="K450" s="113" t="s">
        <v>245</v>
      </c>
      <c r="L450" s="133">
        <v>39001</v>
      </c>
      <c r="M450" s="134" t="s">
        <v>2112</v>
      </c>
      <c r="N450" s="113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</row>
    <row r="451" spans="1:35" x14ac:dyDescent="0.25">
      <c r="A451" s="113"/>
      <c r="B451" s="131"/>
      <c r="C451" s="112" t="s">
        <v>1669</v>
      </c>
      <c r="D451" s="132">
        <v>44157</v>
      </c>
      <c r="E451" s="131">
        <v>6903</v>
      </c>
      <c r="F451" s="123"/>
      <c r="G451" s="112"/>
      <c r="H451" s="112"/>
      <c r="I451" s="112"/>
      <c r="J451" s="113" t="s">
        <v>160</v>
      </c>
      <c r="K451" s="113" t="s">
        <v>1647</v>
      </c>
      <c r="L451" s="133">
        <v>39004</v>
      </c>
      <c r="M451" s="134" t="s">
        <v>2113</v>
      </c>
      <c r="N451" s="113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5"/>
    </row>
    <row r="452" spans="1:35" x14ac:dyDescent="0.25">
      <c r="A452" s="113"/>
      <c r="B452" s="131"/>
      <c r="C452" s="112" t="s">
        <v>16</v>
      </c>
      <c r="D452" s="132">
        <v>44158</v>
      </c>
      <c r="E452" s="131">
        <v>5680</v>
      </c>
      <c r="F452" s="123"/>
      <c r="G452" s="125"/>
      <c r="H452" s="125"/>
      <c r="I452" s="125"/>
      <c r="J452" s="113" t="s">
        <v>715</v>
      </c>
      <c r="K452" s="113" t="s">
        <v>635</v>
      </c>
      <c r="L452" s="133">
        <v>39012</v>
      </c>
      <c r="M452" s="134" t="s">
        <v>2114</v>
      </c>
      <c r="N452" s="113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</row>
    <row r="453" spans="1:35" x14ac:dyDescent="0.25">
      <c r="A453" s="113"/>
      <c r="B453" s="131"/>
      <c r="C453" s="112" t="s">
        <v>41</v>
      </c>
      <c r="D453" s="132">
        <v>44158</v>
      </c>
      <c r="E453" s="131">
        <v>7099</v>
      </c>
      <c r="F453" s="123"/>
      <c r="G453" s="112"/>
      <c r="H453" s="112"/>
      <c r="I453" s="112"/>
      <c r="J453" s="113" t="s">
        <v>57</v>
      </c>
      <c r="K453" s="113" t="s">
        <v>236</v>
      </c>
      <c r="L453" s="133">
        <v>39017</v>
      </c>
      <c r="M453" s="134" t="s">
        <v>2115</v>
      </c>
      <c r="N453" s="113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</row>
    <row r="454" spans="1:35" x14ac:dyDescent="0.25">
      <c r="A454" s="113"/>
      <c r="B454" s="131"/>
      <c r="C454" s="112" t="s">
        <v>71</v>
      </c>
      <c r="D454" s="132">
        <v>44159</v>
      </c>
      <c r="E454" s="131">
        <v>7936</v>
      </c>
      <c r="F454" s="123"/>
      <c r="G454" s="112"/>
      <c r="H454" s="112"/>
      <c r="I454" s="112"/>
      <c r="J454" s="113" t="s">
        <v>195</v>
      </c>
      <c r="K454" s="113" t="s">
        <v>635</v>
      </c>
      <c r="L454" s="133">
        <v>39024</v>
      </c>
      <c r="M454" s="134" t="s">
        <v>2116</v>
      </c>
      <c r="N454" s="113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</row>
    <row r="455" spans="1:35" x14ac:dyDescent="0.25">
      <c r="A455" s="113"/>
      <c r="B455" s="131"/>
      <c r="C455" s="112" t="s">
        <v>85</v>
      </c>
      <c r="D455" s="132">
        <v>44160</v>
      </c>
      <c r="E455" s="131">
        <v>7429</v>
      </c>
      <c r="F455" s="123"/>
      <c r="G455" s="125"/>
      <c r="H455" s="125"/>
      <c r="I455" s="125"/>
      <c r="J455" s="113" t="s">
        <v>177</v>
      </c>
      <c r="K455" s="113" t="s">
        <v>635</v>
      </c>
      <c r="L455" s="133">
        <v>39029</v>
      </c>
      <c r="M455" s="134" t="s">
        <v>2117</v>
      </c>
      <c r="N455" s="113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5"/>
    </row>
    <row r="456" spans="1:35" x14ac:dyDescent="0.25">
      <c r="A456" s="113"/>
      <c r="B456" s="131"/>
      <c r="C456" s="112" t="s">
        <v>1669</v>
      </c>
      <c r="D456" s="132">
        <v>44161</v>
      </c>
      <c r="E456" s="131">
        <v>7622</v>
      </c>
      <c r="F456" s="123"/>
      <c r="G456" s="112"/>
      <c r="H456" s="112"/>
      <c r="I456" s="112"/>
      <c r="J456" s="113" t="s">
        <v>489</v>
      </c>
      <c r="K456" s="113" t="s">
        <v>245</v>
      </c>
      <c r="L456" s="133">
        <v>39033</v>
      </c>
      <c r="M456" s="134" t="s">
        <v>2118</v>
      </c>
      <c r="N456" s="113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</row>
    <row r="457" spans="1:35" x14ac:dyDescent="0.25">
      <c r="A457" s="113"/>
      <c r="B457" s="131"/>
      <c r="C457" s="112" t="s">
        <v>1669</v>
      </c>
      <c r="D457" s="132">
        <v>44163</v>
      </c>
      <c r="E457" s="131">
        <v>7671</v>
      </c>
      <c r="F457" s="123"/>
      <c r="G457" s="125"/>
      <c r="H457" s="125"/>
      <c r="I457" s="125"/>
      <c r="J457" s="113" t="s">
        <v>724</v>
      </c>
      <c r="K457" s="113" t="s">
        <v>1649</v>
      </c>
      <c r="L457" s="133">
        <v>39034</v>
      </c>
      <c r="M457" s="134" t="s">
        <v>2119</v>
      </c>
      <c r="N457" s="113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</row>
    <row r="458" spans="1:35" x14ac:dyDescent="0.25">
      <c r="A458" s="113"/>
      <c r="B458" s="131"/>
      <c r="C458" s="112" t="s">
        <v>85</v>
      </c>
      <c r="D458" s="132">
        <v>44163</v>
      </c>
      <c r="E458" s="131">
        <v>6173</v>
      </c>
      <c r="F458" s="123"/>
      <c r="G458" s="112"/>
      <c r="H458" s="112"/>
      <c r="I458" s="112"/>
      <c r="J458" s="113" t="s">
        <v>240</v>
      </c>
      <c r="K458" s="113" t="s">
        <v>709</v>
      </c>
      <c r="L458" s="133">
        <v>39047</v>
      </c>
      <c r="M458" s="134" t="s">
        <v>2120</v>
      </c>
      <c r="N458" s="113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</row>
    <row r="459" spans="1:35" x14ac:dyDescent="0.25">
      <c r="A459" s="113"/>
      <c r="B459" s="131"/>
      <c r="C459" s="112" t="s">
        <v>1722</v>
      </c>
      <c r="D459" s="132">
        <v>44165</v>
      </c>
      <c r="E459" s="131">
        <v>7671</v>
      </c>
      <c r="F459" s="123"/>
      <c r="G459" s="112"/>
      <c r="H459" s="112"/>
      <c r="I459" s="112"/>
      <c r="J459" s="113" t="s">
        <v>231</v>
      </c>
      <c r="K459" s="113" t="s">
        <v>635</v>
      </c>
      <c r="L459" s="133">
        <v>39055</v>
      </c>
      <c r="M459" s="134" t="s">
        <v>2121</v>
      </c>
      <c r="N459" s="113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</row>
    <row r="460" spans="1:35" x14ac:dyDescent="0.25">
      <c r="A460" s="113"/>
      <c r="B460" s="131"/>
      <c r="C460" s="112" t="s">
        <v>2421</v>
      </c>
      <c r="D460" s="132">
        <v>44166</v>
      </c>
      <c r="E460" s="131">
        <v>7135</v>
      </c>
      <c r="F460" s="123"/>
      <c r="G460" s="125"/>
      <c r="H460" s="125"/>
      <c r="I460" s="125"/>
      <c r="J460" s="113" t="s">
        <v>613</v>
      </c>
      <c r="K460" s="113" t="s">
        <v>810</v>
      </c>
      <c r="L460" s="133">
        <v>39055</v>
      </c>
      <c r="M460" s="134" t="s">
        <v>2122</v>
      </c>
      <c r="N460" s="113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5"/>
    </row>
    <row r="461" spans="1:35" x14ac:dyDescent="0.25">
      <c r="A461" s="113"/>
      <c r="B461" s="131"/>
      <c r="C461" s="112" t="s">
        <v>71</v>
      </c>
      <c r="D461" s="132">
        <v>44166</v>
      </c>
      <c r="E461" s="131">
        <v>8528</v>
      </c>
      <c r="F461" s="123"/>
      <c r="G461" s="112"/>
      <c r="H461" s="112"/>
      <c r="I461" s="112"/>
      <c r="J461" s="113" t="s">
        <v>506</v>
      </c>
      <c r="K461" s="113" t="s">
        <v>1730</v>
      </c>
      <c r="L461" s="133">
        <v>39065</v>
      </c>
      <c r="M461" s="134" t="s">
        <v>2123</v>
      </c>
      <c r="N461" s="113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</row>
    <row r="462" spans="1:35" x14ac:dyDescent="0.25">
      <c r="A462" s="113"/>
      <c r="B462" s="131"/>
      <c r="C462" s="112" t="s">
        <v>1702</v>
      </c>
      <c r="D462" s="132">
        <v>44167</v>
      </c>
      <c r="E462" s="131">
        <v>6368</v>
      </c>
      <c r="F462" s="123"/>
      <c r="G462" s="125"/>
      <c r="H462" s="125"/>
      <c r="I462" s="125"/>
      <c r="J462" s="113" t="s">
        <v>269</v>
      </c>
      <c r="K462" s="113" t="s">
        <v>1913</v>
      </c>
      <c r="L462" s="133">
        <v>39067</v>
      </c>
      <c r="M462" s="134" t="s">
        <v>2124</v>
      </c>
      <c r="N462" s="113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</row>
    <row r="463" spans="1:35" x14ac:dyDescent="0.25">
      <c r="A463" s="113"/>
      <c r="B463" s="131"/>
      <c r="C463" s="112" t="s">
        <v>2421</v>
      </c>
      <c r="D463" s="132">
        <v>44167</v>
      </c>
      <c r="E463" s="131">
        <v>8085</v>
      </c>
      <c r="F463" s="123"/>
      <c r="G463" s="125"/>
      <c r="H463" s="125"/>
      <c r="I463" s="125"/>
      <c r="J463" s="113" t="s">
        <v>457</v>
      </c>
      <c r="K463" s="113" t="s">
        <v>245</v>
      </c>
      <c r="L463" s="133">
        <v>39098</v>
      </c>
      <c r="M463" s="134" t="s">
        <v>2125</v>
      </c>
      <c r="N463" s="113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</row>
    <row r="464" spans="1:35" x14ac:dyDescent="0.25">
      <c r="A464" s="113"/>
      <c r="B464" s="131"/>
      <c r="C464" s="112" t="s">
        <v>38</v>
      </c>
      <c r="D464" s="132">
        <v>44168</v>
      </c>
      <c r="E464" s="131">
        <v>9089</v>
      </c>
      <c r="F464" s="123"/>
      <c r="G464" s="112"/>
      <c r="H464" s="112"/>
      <c r="I464" s="112"/>
      <c r="J464" s="113" t="s">
        <v>234</v>
      </c>
      <c r="K464" s="113" t="s">
        <v>1647</v>
      </c>
      <c r="L464" s="133">
        <v>39100</v>
      </c>
      <c r="M464" s="134" t="s">
        <v>2126</v>
      </c>
      <c r="N464" s="113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</row>
    <row r="465" spans="1:35" x14ac:dyDescent="0.25">
      <c r="A465" s="113"/>
      <c r="B465" s="131"/>
      <c r="C465" s="112" t="s">
        <v>2421</v>
      </c>
      <c r="D465" s="132">
        <v>44169</v>
      </c>
      <c r="E465" s="131">
        <v>8166</v>
      </c>
      <c r="F465" s="123"/>
      <c r="G465" s="112"/>
      <c r="H465" s="112"/>
      <c r="I465" s="112"/>
      <c r="J465" s="113" t="s">
        <v>798</v>
      </c>
      <c r="K465" s="113" t="s">
        <v>245</v>
      </c>
      <c r="L465" s="133">
        <v>39102</v>
      </c>
      <c r="M465" s="134" t="s">
        <v>2127</v>
      </c>
      <c r="N465" s="113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5"/>
    </row>
    <row r="466" spans="1:35" x14ac:dyDescent="0.25">
      <c r="A466" s="113"/>
      <c r="B466" s="131"/>
      <c r="C466" s="112" t="s">
        <v>1663</v>
      </c>
      <c r="D466" s="132">
        <v>44170</v>
      </c>
      <c r="E466" s="131">
        <v>6805</v>
      </c>
      <c r="F466" s="123"/>
      <c r="G466" s="125"/>
      <c r="H466" s="125"/>
      <c r="I466" s="125"/>
      <c r="J466" s="113" t="s">
        <v>251</v>
      </c>
      <c r="K466" s="113" t="s">
        <v>1716</v>
      </c>
      <c r="L466" s="133">
        <v>39117</v>
      </c>
      <c r="M466" s="134" t="s">
        <v>2128</v>
      </c>
      <c r="N466" s="113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</row>
    <row r="467" spans="1:35" x14ac:dyDescent="0.25">
      <c r="A467" s="113"/>
      <c r="B467" s="131"/>
      <c r="C467" s="112" t="s">
        <v>73</v>
      </c>
      <c r="D467" s="132">
        <v>44170</v>
      </c>
      <c r="E467" s="131">
        <v>7737</v>
      </c>
      <c r="F467" s="123"/>
      <c r="G467" s="125"/>
      <c r="H467" s="125"/>
      <c r="I467" s="125"/>
      <c r="J467" s="113" t="s">
        <v>477</v>
      </c>
      <c r="K467" s="113" t="s">
        <v>709</v>
      </c>
      <c r="L467" s="133">
        <v>39117</v>
      </c>
      <c r="M467" s="134" t="s">
        <v>2129</v>
      </c>
      <c r="N467" s="113"/>
      <c r="R467" s="125"/>
      <c r="S467" s="125"/>
      <c r="T467" s="125"/>
      <c r="U467" s="125"/>
      <c r="V467" s="125"/>
      <c r="W467" s="125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5"/>
      <c r="AI467" s="125"/>
    </row>
    <row r="468" spans="1:35" x14ac:dyDescent="0.25">
      <c r="A468" s="113"/>
      <c r="B468" s="131"/>
      <c r="C468" s="112" t="s">
        <v>1651</v>
      </c>
      <c r="D468" s="132">
        <v>44170</v>
      </c>
      <c r="E468" s="131">
        <v>7696</v>
      </c>
      <c r="F468" s="123"/>
      <c r="G468" s="125"/>
      <c r="H468" s="125"/>
      <c r="I468" s="125"/>
      <c r="J468" s="113" t="s">
        <v>289</v>
      </c>
      <c r="K468" s="113" t="s">
        <v>1686</v>
      </c>
      <c r="L468" s="133">
        <v>39121</v>
      </c>
      <c r="M468" s="134" t="s">
        <v>2130</v>
      </c>
      <c r="N468" s="113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</row>
    <row r="469" spans="1:35" x14ac:dyDescent="0.25">
      <c r="A469" s="113"/>
      <c r="B469" s="131"/>
      <c r="C469" s="112" t="s">
        <v>89</v>
      </c>
      <c r="D469" s="132">
        <v>44172</v>
      </c>
      <c r="E469" s="131">
        <v>8106</v>
      </c>
      <c r="F469" s="123"/>
      <c r="G469" s="112"/>
      <c r="H469" s="112"/>
      <c r="I469" s="112"/>
      <c r="J469" s="113" t="s">
        <v>694</v>
      </c>
      <c r="K469" s="113" t="s">
        <v>245</v>
      </c>
      <c r="L469" s="133">
        <v>39135</v>
      </c>
      <c r="M469" s="134" t="s">
        <v>2131</v>
      </c>
      <c r="N469" s="113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</row>
    <row r="470" spans="1:35" x14ac:dyDescent="0.25">
      <c r="A470" s="113"/>
      <c r="B470" s="131"/>
      <c r="C470" s="112" t="s">
        <v>41</v>
      </c>
      <c r="D470" s="132">
        <v>44173</v>
      </c>
      <c r="E470" s="131">
        <v>9010</v>
      </c>
      <c r="F470" s="123"/>
      <c r="G470" s="112"/>
      <c r="H470" s="112"/>
      <c r="I470" s="112"/>
      <c r="J470" s="113" t="s">
        <v>320</v>
      </c>
      <c r="K470" s="113" t="s">
        <v>635</v>
      </c>
      <c r="L470" s="133">
        <v>39140</v>
      </c>
      <c r="M470" s="134" t="s">
        <v>2132</v>
      </c>
      <c r="N470" s="113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5"/>
    </row>
    <row r="471" spans="1:35" x14ac:dyDescent="0.25">
      <c r="A471" s="113"/>
      <c r="B471" s="131"/>
      <c r="C471" s="112" t="s">
        <v>2422</v>
      </c>
      <c r="D471" s="132">
        <v>44173</v>
      </c>
      <c r="E471" s="131">
        <v>8159</v>
      </c>
      <c r="F471" s="123"/>
      <c r="G471" s="112"/>
      <c r="H471" s="112"/>
      <c r="I471" s="112"/>
      <c r="J471" s="113" t="s">
        <v>664</v>
      </c>
      <c r="K471" s="113" t="s">
        <v>1676</v>
      </c>
      <c r="L471" s="133">
        <v>39141</v>
      </c>
      <c r="M471" s="134" t="s">
        <v>2133</v>
      </c>
      <c r="N471" s="113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5"/>
    </row>
    <row r="472" spans="1:35" x14ac:dyDescent="0.25">
      <c r="A472" s="113"/>
      <c r="B472" s="131"/>
      <c r="C472" s="112" t="s">
        <v>16</v>
      </c>
      <c r="D472" s="132">
        <v>44174</v>
      </c>
      <c r="E472" s="131">
        <v>7555</v>
      </c>
      <c r="F472" s="123"/>
      <c r="G472" s="125"/>
      <c r="H472" s="125"/>
      <c r="I472" s="125"/>
      <c r="J472" s="113" t="s">
        <v>384</v>
      </c>
      <c r="K472" s="113" t="s">
        <v>1644</v>
      </c>
      <c r="L472" s="133">
        <v>39160</v>
      </c>
      <c r="M472" s="134" t="s">
        <v>2134</v>
      </c>
      <c r="N472" s="113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</row>
    <row r="473" spans="1:35" x14ac:dyDescent="0.25">
      <c r="A473" s="113"/>
      <c r="B473" s="131"/>
      <c r="C473" s="112" t="s">
        <v>1710</v>
      </c>
      <c r="D473" s="132">
        <v>44175</v>
      </c>
      <c r="E473" s="131">
        <v>6731</v>
      </c>
      <c r="F473" s="123"/>
      <c r="G473" s="112"/>
      <c r="H473" s="112"/>
      <c r="I473" s="112"/>
      <c r="J473" s="113" t="s">
        <v>343</v>
      </c>
      <c r="K473" s="113" t="s">
        <v>709</v>
      </c>
      <c r="L473" s="133">
        <v>39170</v>
      </c>
      <c r="M473" s="134" t="s">
        <v>2135</v>
      </c>
      <c r="N473" s="113"/>
      <c r="R473" s="125"/>
      <c r="S473" s="125"/>
      <c r="T473" s="125"/>
      <c r="U473" s="125"/>
      <c r="V473" s="125"/>
      <c r="W473" s="125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5"/>
    </row>
    <row r="474" spans="1:35" x14ac:dyDescent="0.25">
      <c r="A474" s="113"/>
      <c r="B474" s="131"/>
      <c r="C474" s="112" t="s">
        <v>1663</v>
      </c>
      <c r="D474" s="132">
        <v>44175</v>
      </c>
      <c r="E474" s="131">
        <v>8360</v>
      </c>
      <c r="F474" s="123"/>
      <c r="G474" s="125"/>
      <c r="H474" s="125"/>
      <c r="I474" s="125"/>
      <c r="J474" s="113" t="s">
        <v>145</v>
      </c>
      <c r="K474" s="113" t="s">
        <v>236</v>
      </c>
      <c r="L474" s="133">
        <v>39171</v>
      </c>
      <c r="M474" s="134" t="s">
        <v>2136</v>
      </c>
      <c r="N474" s="113"/>
      <c r="R474" s="125"/>
      <c r="S474" s="125"/>
      <c r="T474" s="125"/>
      <c r="U474" s="125"/>
      <c r="V474" s="125"/>
      <c r="W474" s="125"/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5"/>
      <c r="AI474" s="125"/>
    </row>
    <row r="475" spans="1:35" x14ac:dyDescent="0.25">
      <c r="A475" s="113"/>
      <c r="B475" s="131"/>
      <c r="C475" s="112" t="s">
        <v>44</v>
      </c>
      <c r="D475" s="132">
        <v>44175</v>
      </c>
      <c r="E475" s="131">
        <v>5901</v>
      </c>
      <c r="F475" s="123"/>
      <c r="G475" s="125"/>
      <c r="H475" s="125"/>
      <c r="I475" s="125"/>
      <c r="J475" s="113" t="s">
        <v>312</v>
      </c>
      <c r="K475" s="113" t="s">
        <v>1649</v>
      </c>
      <c r="L475" s="133">
        <v>39171</v>
      </c>
      <c r="M475" s="134" t="s">
        <v>2137</v>
      </c>
      <c r="N475" s="113"/>
      <c r="R475" s="125"/>
      <c r="S475" s="125"/>
      <c r="T475" s="125"/>
      <c r="U475" s="125"/>
      <c r="V475" s="125"/>
      <c r="W475" s="125"/>
      <c r="X475" s="125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5"/>
      <c r="AI475" s="125"/>
    </row>
    <row r="476" spans="1:35" x14ac:dyDescent="0.25">
      <c r="A476" s="113"/>
      <c r="B476" s="131"/>
      <c r="C476" s="112" t="s">
        <v>41</v>
      </c>
      <c r="D476" s="132">
        <v>44177</v>
      </c>
      <c r="E476" s="131">
        <v>8231</v>
      </c>
      <c r="F476" s="123"/>
      <c r="G476" s="125"/>
      <c r="H476" s="125"/>
      <c r="I476" s="125"/>
      <c r="J476" s="113" t="s">
        <v>501</v>
      </c>
      <c r="K476" s="113" t="s">
        <v>1686</v>
      </c>
      <c r="L476" s="133">
        <v>39193</v>
      </c>
      <c r="M476" s="134" t="s">
        <v>2138</v>
      </c>
      <c r="N476" s="113"/>
      <c r="R476" s="125"/>
      <c r="S476" s="125"/>
      <c r="T476" s="125"/>
      <c r="U476" s="125"/>
      <c r="V476" s="125"/>
      <c r="W476" s="125"/>
      <c r="X476" s="125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5"/>
      <c r="AI476" s="125"/>
    </row>
    <row r="477" spans="1:35" x14ac:dyDescent="0.25">
      <c r="A477" s="113"/>
      <c r="B477" s="131"/>
      <c r="C477" s="112" t="s">
        <v>1660</v>
      </c>
      <c r="D477" s="132">
        <v>44177</v>
      </c>
      <c r="E477" s="131">
        <v>8763</v>
      </c>
      <c r="F477" s="123"/>
      <c r="G477" s="125"/>
      <c r="H477" s="125"/>
      <c r="I477" s="125"/>
      <c r="J477" s="113" t="s">
        <v>465</v>
      </c>
      <c r="K477" s="113" t="s">
        <v>245</v>
      </c>
      <c r="L477" s="133">
        <v>39196</v>
      </c>
      <c r="M477" s="134" t="s">
        <v>2139</v>
      </c>
      <c r="N477" s="113"/>
      <c r="R477" s="125"/>
      <c r="S477" s="125"/>
      <c r="T477" s="125"/>
      <c r="U477" s="125"/>
      <c r="V477" s="125"/>
      <c r="W477" s="125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5"/>
      <c r="AI477" s="125"/>
    </row>
    <row r="478" spans="1:35" x14ac:dyDescent="0.25">
      <c r="A478" s="113"/>
      <c r="B478" s="131"/>
      <c r="C478" s="112" t="s">
        <v>1778</v>
      </c>
      <c r="D478" s="132">
        <v>44177</v>
      </c>
      <c r="E478" s="131">
        <v>8746</v>
      </c>
      <c r="F478" s="123"/>
      <c r="G478" s="125"/>
      <c r="H478" s="125"/>
      <c r="I478" s="125"/>
      <c r="J478" s="113" t="s">
        <v>70</v>
      </c>
      <c r="K478" s="113" t="s">
        <v>1644</v>
      </c>
      <c r="L478" s="133">
        <v>39201</v>
      </c>
      <c r="M478" s="134" t="s">
        <v>2140</v>
      </c>
      <c r="N478" s="113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5"/>
      <c r="AI478" s="125"/>
    </row>
    <row r="479" spans="1:35" x14ac:dyDescent="0.25">
      <c r="A479" s="113"/>
      <c r="B479" s="131"/>
      <c r="C479" s="112" t="s">
        <v>53</v>
      </c>
      <c r="D479" s="132">
        <v>44177</v>
      </c>
      <c r="E479" s="131">
        <v>9131</v>
      </c>
      <c r="F479" s="123"/>
      <c r="G479" s="125"/>
      <c r="H479" s="125"/>
      <c r="I479" s="125"/>
      <c r="J479" s="113" t="s">
        <v>334</v>
      </c>
      <c r="K479" s="113" t="s">
        <v>245</v>
      </c>
      <c r="L479" s="133">
        <v>39202</v>
      </c>
      <c r="M479" s="134" t="s">
        <v>2141</v>
      </c>
      <c r="N479" s="113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5"/>
      <c r="AI479" s="125"/>
    </row>
    <row r="480" spans="1:35" x14ac:dyDescent="0.25">
      <c r="A480" s="113"/>
      <c r="B480" s="131"/>
      <c r="C480" s="112" t="s">
        <v>87</v>
      </c>
      <c r="D480" s="132">
        <v>44178</v>
      </c>
      <c r="E480" s="131">
        <v>8313</v>
      </c>
      <c r="F480" s="123"/>
      <c r="G480" s="112"/>
      <c r="H480" s="112"/>
      <c r="I480" s="112"/>
      <c r="J480" s="113" t="s">
        <v>185</v>
      </c>
      <c r="K480" s="113" t="s">
        <v>245</v>
      </c>
      <c r="L480" s="133">
        <v>39205</v>
      </c>
      <c r="M480" s="134" t="s">
        <v>2142</v>
      </c>
      <c r="N480" s="113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5"/>
    </row>
    <row r="481" spans="1:35" x14ac:dyDescent="0.25">
      <c r="A481" s="113"/>
      <c r="B481" s="131"/>
      <c r="C481" s="112" t="s">
        <v>89</v>
      </c>
      <c r="D481" s="132">
        <v>44178</v>
      </c>
      <c r="E481" s="131">
        <v>6386</v>
      </c>
      <c r="F481" s="123"/>
      <c r="G481" s="125"/>
      <c r="H481" s="125"/>
      <c r="I481" s="125"/>
      <c r="J481" s="113" t="s">
        <v>1613</v>
      </c>
      <c r="K481" s="113" t="s">
        <v>245</v>
      </c>
      <c r="L481" s="133">
        <v>39216</v>
      </c>
      <c r="M481" s="134" t="s">
        <v>2143</v>
      </c>
      <c r="N481" s="113"/>
      <c r="R481" s="112"/>
      <c r="S481" s="112"/>
      <c r="T481" s="112"/>
      <c r="U481" s="112"/>
      <c r="V481" s="112"/>
      <c r="W481" s="112"/>
      <c r="X481" s="112"/>
      <c r="Y481" s="112"/>
      <c r="AA481" s="112"/>
      <c r="AB481" s="112"/>
      <c r="AC481" s="112"/>
      <c r="AD481" s="112"/>
      <c r="AE481" s="112"/>
      <c r="AF481" s="112"/>
      <c r="AG481" s="112"/>
      <c r="AH481" s="112"/>
      <c r="AI481" s="112"/>
    </row>
    <row r="482" spans="1:35" x14ac:dyDescent="0.25">
      <c r="A482" s="112"/>
      <c r="B482" s="114"/>
      <c r="C482" s="112" t="s">
        <v>85</v>
      </c>
      <c r="D482" s="132">
        <v>44179</v>
      </c>
      <c r="E482" s="131">
        <v>8964</v>
      </c>
      <c r="F482" s="123"/>
      <c r="G482" s="125"/>
      <c r="H482" s="125"/>
      <c r="I482" s="125"/>
      <c r="J482" s="113" t="s">
        <v>1620</v>
      </c>
      <c r="K482" s="113" t="s">
        <v>245</v>
      </c>
      <c r="L482" s="133">
        <v>39227</v>
      </c>
      <c r="M482" s="134" t="s">
        <v>2144</v>
      </c>
      <c r="N482" s="113"/>
      <c r="R482" s="112"/>
      <c r="S482" s="112"/>
      <c r="T482" s="112"/>
      <c r="U482" s="112"/>
      <c r="V482" s="112"/>
      <c r="W482" s="112"/>
      <c r="X482" s="112"/>
      <c r="Y482" s="112"/>
      <c r="AA482" s="112"/>
      <c r="AB482" s="112"/>
      <c r="AC482" s="112"/>
      <c r="AD482" s="112"/>
      <c r="AE482" s="112"/>
      <c r="AF482" s="112"/>
      <c r="AG482" s="112"/>
      <c r="AH482" s="112"/>
      <c r="AI482" s="112"/>
    </row>
    <row r="483" spans="1:35" x14ac:dyDescent="0.25">
      <c r="A483" s="112"/>
      <c r="B483" s="114"/>
      <c r="C483" s="112" t="s">
        <v>83</v>
      </c>
      <c r="D483" s="115">
        <v>44180</v>
      </c>
      <c r="E483" s="131">
        <v>5643</v>
      </c>
      <c r="F483" s="123"/>
      <c r="G483" s="125"/>
      <c r="H483" s="125"/>
      <c r="I483" s="125"/>
      <c r="J483" s="113" t="s">
        <v>425</v>
      </c>
      <c r="K483" s="113" t="s">
        <v>1691</v>
      </c>
      <c r="L483" s="133">
        <v>39262</v>
      </c>
      <c r="M483" s="134" t="s">
        <v>2145</v>
      </c>
      <c r="N483" s="113"/>
      <c r="R483" s="112"/>
      <c r="S483" s="112"/>
      <c r="T483" s="112"/>
      <c r="U483" s="112"/>
      <c r="V483" s="112"/>
      <c r="W483" s="112"/>
      <c r="X483" s="112"/>
      <c r="Y483" s="112"/>
      <c r="AA483" s="112"/>
      <c r="AB483" s="112"/>
      <c r="AC483" s="112"/>
      <c r="AD483" s="112"/>
      <c r="AE483" s="112"/>
      <c r="AF483" s="112"/>
      <c r="AG483" s="112"/>
      <c r="AH483" s="112"/>
      <c r="AI483" s="112"/>
    </row>
    <row r="484" spans="1:35" x14ac:dyDescent="0.25">
      <c r="A484" s="112"/>
      <c r="B484" s="114"/>
      <c r="C484" s="112" t="s">
        <v>62</v>
      </c>
      <c r="D484" s="132">
        <v>44181</v>
      </c>
      <c r="E484" s="131">
        <v>9229</v>
      </c>
      <c r="F484" s="123"/>
      <c r="G484" s="112"/>
      <c r="H484" s="112"/>
      <c r="I484" s="112"/>
      <c r="J484" s="113" t="s">
        <v>153</v>
      </c>
      <c r="K484" s="113" t="s">
        <v>398</v>
      </c>
      <c r="L484" s="133">
        <v>39263</v>
      </c>
      <c r="M484" s="134" t="s">
        <v>2146</v>
      </c>
      <c r="N484" s="113"/>
      <c r="R484" s="112"/>
      <c r="S484" s="112"/>
      <c r="T484" s="112"/>
      <c r="U484" s="112"/>
      <c r="V484" s="112"/>
      <c r="W484" s="112"/>
      <c r="X484" s="112"/>
      <c r="Y484" s="112"/>
      <c r="AA484" s="112"/>
      <c r="AB484" s="112"/>
      <c r="AC484" s="112"/>
      <c r="AD484" s="112"/>
      <c r="AE484" s="112"/>
      <c r="AF484" s="112"/>
      <c r="AG484" s="112"/>
      <c r="AH484" s="112"/>
      <c r="AI484" s="112"/>
    </row>
    <row r="485" spans="1:35" x14ac:dyDescent="0.25">
      <c r="A485" s="112"/>
      <c r="B485" s="114"/>
      <c r="C485" s="112" t="s">
        <v>32</v>
      </c>
      <c r="D485" s="132">
        <v>44182</v>
      </c>
      <c r="E485" s="131">
        <v>7622</v>
      </c>
      <c r="F485" s="123"/>
      <c r="G485" s="125"/>
      <c r="H485" s="125"/>
      <c r="I485" s="125"/>
      <c r="J485" s="113" t="s">
        <v>255</v>
      </c>
      <c r="K485" s="113" t="s">
        <v>1691</v>
      </c>
      <c r="L485" s="133">
        <v>39275</v>
      </c>
      <c r="M485" s="134" t="s">
        <v>2147</v>
      </c>
      <c r="N485" s="113"/>
      <c r="R485" s="112"/>
      <c r="S485" s="112"/>
      <c r="T485" s="112"/>
      <c r="U485" s="112"/>
      <c r="V485" s="112"/>
      <c r="W485" s="112"/>
      <c r="X485" s="112"/>
      <c r="Y485" s="112"/>
      <c r="AA485" s="112"/>
      <c r="AB485" s="112"/>
      <c r="AC485" s="112"/>
      <c r="AD485" s="112"/>
      <c r="AE485" s="112"/>
      <c r="AF485" s="112"/>
      <c r="AG485" s="112"/>
      <c r="AH485" s="112"/>
      <c r="AI485" s="112"/>
    </row>
    <row r="486" spans="1:35" x14ac:dyDescent="0.25">
      <c r="A486" s="112"/>
      <c r="B486" s="114"/>
      <c r="C486" s="112" t="s">
        <v>67</v>
      </c>
      <c r="D486" s="132">
        <v>44182</v>
      </c>
      <c r="E486" s="131">
        <v>7410</v>
      </c>
      <c r="F486" s="123"/>
      <c r="G486" s="125"/>
      <c r="H486" s="125"/>
      <c r="I486" s="125"/>
      <c r="J486" s="113" t="s">
        <v>301</v>
      </c>
      <c r="K486" s="113" t="s">
        <v>1649</v>
      </c>
      <c r="L486" s="133">
        <v>39285</v>
      </c>
      <c r="M486" s="134" t="s">
        <v>2148</v>
      </c>
      <c r="N486" s="113"/>
      <c r="R486" s="112"/>
      <c r="S486" s="112"/>
      <c r="T486" s="112"/>
      <c r="U486" s="112"/>
      <c r="V486" s="112"/>
      <c r="W486" s="112"/>
      <c r="X486" s="112"/>
      <c r="Y486" s="112"/>
      <c r="AA486" s="112"/>
      <c r="AB486" s="112"/>
      <c r="AC486" s="112"/>
      <c r="AD486" s="112"/>
      <c r="AE486" s="112"/>
      <c r="AF486" s="112"/>
      <c r="AG486" s="112"/>
      <c r="AH486" s="112"/>
      <c r="AI486" s="112"/>
    </row>
    <row r="487" spans="1:35" x14ac:dyDescent="0.25">
      <c r="A487" s="112"/>
      <c r="B487" s="114"/>
      <c r="C487" s="112" t="s">
        <v>62</v>
      </c>
      <c r="D487" s="132">
        <v>44182</v>
      </c>
      <c r="E487" s="131">
        <v>8011</v>
      </c>
      <c r="F487" s="123"/>
      <c r="G487" s="125"/>
      <c r="H487" s="125"/>
      <c r="I487" s="125"/>
      <c r="J487" s="113" t="s">
        <v>609</v>
      </c>
      <c r="K487" s="113" t="s">
        <v>709</v>
      </c>
      <c r="L487" s="133">
        <v>39341</v>
      </c>
      <c r="M487" s="134" t="s">
        <v>2149</v>
      </c>
      <c r="N487" s="113"/>
      <c r="R487" s="112"/>
      <c r="S487" s="112"/>
      <c r="T487" s="112"/>
      <c r="U487" s="112"/>
      <c r="V487" s="112"/>
      <c r="W487" s="112"/>
      <c r="X487" s="112"/>
      <c r="Y487" s="112"/>
      <c r="AA487" s="112"/>
      <c r="AB487" s="112"/>
      <c r="AC487" s="112"/>
      <c r="AD487" s="112"/>
      <c r="AE487" s="112"/>
      <c r="AF487" s="112"/>
      <c r="AG487" s="112"/>
      <c r="AH487" s="112"/>
      <c r="AI487" s="112"/>
    </row>
    <row r="488" spans="1:35" x14ac:dyDescent="0.25">
      <c r="A488" s="112"/>
      <c r="B488" s="114"/>
      <c r="C488" s="112" t="s">
        <v>1778</v>
      </c>
      <c r="D488" s="132">
        <v>44183</v>
      </c>
      <c r="E488" s="131">
        <v>8014</v>
      </c>
      <c r="F488" s="123"/>
      <c r="G488" s="125"/>
      <c r="H488" s="125"/>
      <c r="I488" s="125"/>
      <c r="J488" s="113" t="s">
        <v>17</v>
      </c>
      <c r="K488" s="113" t="s">
        <v>1716</v>
      </c>
      <c r="L488" s="133">
        <v>39391</v>
      </c>
      <c r="M488" s="134" t="s">
        <v>2150</v>
      </c>
      <c r="N488" s="113"/>
      <c r="R488" s="112"/>
      <c r="S488" s="112"/>
      <c r="T488" s="112"/>
      <c r="U488" s="112"/>
      <c r="V488" s="112"/>
      <c r="W488" s="112"/>
      <c r="X488" s="112"/>
      <c r="Y488" s="112"/>
      <c r="AA488" s="112"/>
      <c r="AB488" s="112"/>
      <c r="AC488" s="112"/>
      <c r="AD488" s="112"/>
      <c r="AE488" s="112"/>
      <c r="AF488" s="112"/>
      <c r="AG488" s="112"/>
      <c r="AH488" s="112"/>
      <c r="AI488" s="112"/>
    </row>
    <row r="489" spans="1:35" x14ac:dyDescent="0.25">
      <c r="A489" s="112"/>
      <c r="B489" s="114"/>
      <c r="C489" s="112" t="s">
        <v>1751</v>
      </c>
      <c r="D489" s="132">
        <v>44188</v>
      </c>
      <c r="E489" s="131">
        <v>6516</v>
      </c>
      <c r="F489" s="123"/>
      <c r="G489" s="125"/>
      <c r="H489" s="125"/>
      <c r="I489" s="125"/>
      <c r="J489" s="113" t="s">
        <v>727</v>
      </c>
      <c r="K489" s="113" t="s">
        <v>1647</v>
      </c>
      <c r="L489" s="133">
        <v>39394</v>
      </c>
      <c r="M489" s="134" t="s">
        <v>2151</v>
      </c>
      <c r="N489" s="113"/>
      <c r="R489" s="112"/>
      <c r="S489" s="112"/>
      <c r="T489" s="112"/>
      <c r="U489" s="112"/>
      <c r="V489" s="112"/>
      <c r="W489" s="112"/>
      <c r="X489" s="112"/>
      <c r="Y489" s="112"/>
      <c r="AA489" s="112"/>
      <c r="AB489" s="112"/>
      <c r="AC489" s="112"/>
      <c r="AD489" s="112"/>
      <c r="AE489" s="112"/>
      <c r="AF489" s="112"/>
      <c r="AG489" s="112"/>
      <c r="AH489" s="112"/>
      <c r="AI489" s="112"/>
    </row>
    <row r="490" spans="1:35" x14ac:dyDescent="0.25">
      <c r="A490" s="112"/>
      <c r="B490" s="114"/>
      <c r="C490" s="112" t="s">
        <v>1778</v>
      </c>
      <c r="D490" s="132">
        <v>44188</v>
      </c>
      <c r="E490" s="131">
        <v>8523</v>
      </c>
      <c r="F490" s="123"/>
      <c r="G490" s="112"/>
      <c r="H490" s="112"/>
      <c r="I490" s="112"/>
      <c r="J490" s="113" t="s">
        <v>1603</v>
      </c>
      <c r="K490" s="113" t="s">
        <v>1730</v>
      </c>
      <c r="L490" s="133">
        <v>39396</v>
      </c>
      <c r="M490" s="134" t="s">
        <v>2152</v>
      </c>
      <c r="N490" s="113"/>
      <c r="R490" s="112"/>
      <c r="S490" s="112"/>
      <c r="T490" s="112"/>
      <c r="U490" s="112"/>
      <c r="V490" s="112"/>
      <c r="W490" s="112"/>
      <c r="X490" s="112"/>
      <c r="Y490" s="112"/>
      <c r="AA490" s="112"/>
      <c r="AB490" s="112"/>
      <c r="AC490" s="112"/>
      <c r="AD490" s="112"/>
      <c r="AE490" s="112"/>
      <c r="AF490" s="112"/>
      <c r="AG490" s="112"/>
      <c r="AH490" s="112"/>
      <c r="AI490" s="112"/>
    </row>
    <row r="491" spans="1:35" x14ac:dyDescent="0.25">
      <c r="A491" s="112"/>
      <c r="B491" s="114"/>
      <c r="C491" s="112" t="s">
        <v>1660</v>
      </c>
      <c r="D491" s="132">
        <v>44188</v>
      </c>
      <c r="E491" s="131">
        <v>7141</v>
      </c>
      <c r="F491" s="123"/>
      <c r="G491" s="125"/>
      <c r="H491" s="125"/>
      <c r="I491" s="125"/>
      <c r="J491" s="113" t="s">
        <v>772</v>
      </c>
      <c r="K491" s="113" t="s">
        <v>709</v>
      </c>
      <c r="L491" s="133">
        <v>39416</v>
      </c>
      <c r="M491" s="134" t="s">
        <v>2153</v>
      </c>
      <c r="N491" s="113"/>
      <c r="R491" s="112"/>
      <c r="S491" s="112"/>
      <c r="T491" s="112"/>
      <c r="U491" s="112"/>
      <c r="V491" s="112"/>
      <c r="W491" s="112"/>
      <c r="X491" s="112"/>
      <c r="Y491" s="112"/>
      <c r="AA491" s="112"/>
      <c r="AB491" s="112"/>
      <c r="AC491" s="112"/>
      <c r="AD491" s="112"/>
      <c r="AE491" s="112"/>
      <c r="AF491" s="112"/>
      <c r="AG491" s="112"/>
      <c r="AH491" s="112"/>
      <c r="AI491" s="112"/>
    </row>
    <row r="492" spans="1:35" x14ac:dyDescent="0.25">
      <c r="A492" s="112"/>
      <c r="B492" s="114"/>
      <c r="C492" s="112" t="s">
        <v>1710</v>
      </c>
      <c r="D492" s="132">
        <v>44189</v>
      </c>
      <c r="E492" s="131">
        <v>6160</v>
      </c>
      <c r="F492" s="123"/>
      <c r="G492" s="112"/>
      <c r="H492" s="112"/>
      <c r="I492" s="112"/>
      <c r="J492" s="113" t="s">
        <v>220</v>
      </c>
      <c r="K492" s="113" t="s">
        <v>1644</v>
      </c>
      <c r="L492" s="133">
        <v>39438</v>
      </c>
      <c r="M492" s="134" t="s">
        <v>2154</v>
      </c>
      <c r="N492" s="113"/>
      <c r="R492" s="112"/>
      <c r="S492" s="112"/>
      <c r="T492" s="112"/>
      <c r="U492" s="112"/>
      <c r="V492" s="112"/>
      <c r="W492" s="112"/>
      <c r="X492" s="112"/>
      <c r="Y492" s="112"/>
      <c r="AA492" s="112"/>
      <c r="AB492" s="112"/>
      <c r="AC492" s="112"/>
      <c r="AD492" s="112"/>
      <c r="AE492" s="112"/>
      <c r="AF492" s="112"/>
      <c r="AG492" s="112"/>
      <c r="AH492" s="112"/>
      <c r="AI492" s="112"/>
    </row>
    <row r="493" spans="1:35" x14ac:dyDescent="0.25">
      <c r="A493" s="112"/>
      <c r="B493" s="114"/>
      <c r="C493" s="112" t="s">
        <v>20</v>
      </c>
      <c r="D493" s="132">
        <v>44189</v>
      </c>
      <c r="E493" s="131">
        <v>6612</v>
      </c>
      <c r="F493" s="123"/>
      <c r="G493" s="125"/>
      <c r="H493" s="125"/>
      <c r="I493" s="125"/>
      <c r="J493" s="113" t="s">
        <v>731</v>
      </c>
      <c r="K493" s="113" t="s">
        <v>709</v>
      </c>
      <c r="L493" s="133">
        <v>39454</v>
      </c>
      <c r="M493" s="134" t="s">
        <v>2155</v>
      </c>
      <c r="N493" s="113"/>
      <c r="R493" s="112"/>
      <c r="S493" s="112"/>
      <c r="T493" s="112"/>
      <c r="U493" s="112"/>
      <c r="V493" s="112"/>
      <c r="W493" s="112"/>
      <c r="X493" s="112"/>
      <c r="Y493" s="112"/>
      <c r="AA493" s="112"/>
      <c r="AB493" s="112"/>
      <c r="AC493" s="112"/>
      <c r="AD493" s="112"/>
      <c r="AE493" s="112"/>
      <c r="AF493" s="112"/>
      <c r="AG493" s="112"/>
      <c r="AH493" s="112"/>
      <c r="AI493" s="112"/>
    </row>
    <row r="494" spans="1:35" x14ac:dyDescent="0.25">
      <c r="A494" s="112"/>
      <c r="B494" s="114"/>
      <c r="C494" s="112" t="s">
        <v>1778</v>
      </c>
      <c r="D494" s="132">
        <v>44191</v>
      </c>
      <c r="E494" s="131">
        <v>6578</v>
      </c>
      <c r="F494" s="123"/>
      <c r="G494" s="125"/>
      <c r="H494" s="125"/>
      <c r="I494" s="125"/>
      <c r="J494" s="113" t="s">
        <v>202</v>
      </c>
      <c r="K494" s="113" t="s">
        <v>709</v>
      </c>
      <c r="L494" s="133">
        <v>39465</v>
      </c>
      <c r="M494" s="134" t="s">
        <v>2156</v>
      </c>
      <c r="N494" s="113"/>
      <c r="R494" s="112"/>
      <c r="S494" s="112"/>
      <c r="T494" s="112"/>
      <c r="U494" s="112"/>
      <c r="V494" s="112"/>
      <c r="W494" s="112"/>
      <c r="X494" s="112"/>
      <c r="Y494" s="112"/>
      <c r="AA494" s="112"/>
      <c r="AB494" s="112"/>
      <c r="AC494" s="112"/>
      <c r="AD494" s="112"/>
      <c r="AE494" s="112"/>
      <c r="AF494" s="112"/>
      <c r="AG494" s="112"/>
      <c r="AH494" s="112"/>
      <c r="AI494" s="112"/>
    </row>
    <row r="495" spans="1:35" x14ac:dyDescent="0.25">
      <c r="A495" s="112"/>
      <c r="B495" s="114"/>
      <c r="C495" s="112" t="s">
        <v>87</v>
      </c>
      <c r="D495" s="132">
        <v>44191</v>
      </c>
      <c r="E495" s="131">
        <v>7333</v>
      </c>
      <c r="F495" s="123"/>
      <c r="G495" s="125"/>
      <c r="H495" s="125"/>
      <c r="I495" s="125"/>
      <c r="J495" s="113" t="s">
        <v>681</v>
      </c>
      <c r="K495" s="113" t="s">
        <v>245</v>
      </c>
      <c r="L495" s="133">
        <v>39475</v>
      </c>
      <c r="M495" s="134" t="s">
        <v>2157</v>
      </c>
      <c r="N495" s="113"/>
      <c r="R495" s="112"/>
      <c r="S495" s="112"/>
      <c r="T495" s="112"/>
      <c r="U495" s="112"/>
      <c r="V495" s="112"/>
      <c r="W495" s="112"/>
      <c r="X495" s="112"/>
      <c r="Y495" s="112"/>
      <c r="AA495" s="112"/>
      <c r="AB495" s="112"/>
      <c r="AC495" s="112"/>
      <c r="AD495" s="112"/>
      <c r="AE495" s="112"/>
      <c r="AF495" s="112"/>
      <c r="AG495" s="112"/>
      <c r="AH495" s="112"/>
      <c r="AI495" s="112"/>
    </row>
    <row r="496" spans="1:35" x14ac:dyDescent="0.25">
      <c r="A496" s="112"/>
      <c r="B496" s="114"/>
      <c r="C496" s="112" t="s">
        <v>38</v>
      </c>
      <c r="D496" s="132">
        <v>44192</v>
      </c>
      <c r="E496" s="131">
        <v>8719</v>
      </c>
      <c r="F496" s="123"/>
      <c r="G496" s="112"/>
      <c r="H496" s="112"/>
      <c r="I496" s="112"/>
      <c r="J496" s="113" t="s">
        <v>620</v>
      </c>
      <c r="K496" s="113" t="s">
        <v>804</v>
      </c>
      <c r="L496" s="133">
        <v>39489</v>
      </c>
      <c r="M496" s="134" t="s">
        <v>2158</v>
      </c>
      <c r="N496" s="113"/>
      <c r="R496" s="112"/>
      <c r="S496" s="112"/>
      <c r="T496" s="112"/>
      <c r="U496" s="112"/>
      <c r="V496" s="112"/>
      <c r="W496" s="112"/>
      <c r="X496" s="112"/>
      <c r="Y496" s="112"/>
      <c r="AA496" s="112"/>
      <c r="AB496" s="112"/>
      <c r="AC496" s="112"/>
      <c r="AD496" s="112"/>
      <c r="AE496" s="112"/>
      <c r="AF496" s="112"/>
      <c r="AG496" s="112"/>
      <c r="AH496" s="112"/>
      <c r="AI496" s="112"/>
    </row>
    <row r="497" spans="1:35" x14ac:dyDescent="0.25">
      <c r="A497" s="112"/>
      <c r="B497" s="114"/>
      <c r="C497" s="112" t="s">
        <v>1651</v>
      </c>
      <c r="D497" s="132">
        <v>44193</v>
      </c>
      <c r="E497" s="131">
        <v>8888</v>
      </c>
      <c r="F497" s="123"/>
      <c r="G497" s="125"/>
      <c r="H497" s="125"/>
      <c r="I497" s="125"/>
      <c r="J497" s="113" t="s">
        <v>351</v>
      </c>
      <c r="K497" s="113" t="s">
        <v>1647</v>
      </c>
      <c r="L497" s="133">
        <v>39506</v>
      </c>
      <c r="M497" s="134" t="s">
        <v>2159</v>
      </c>
      <c r="N497" s="113"/>
      <c r="R497" s="112"/>
      <c r="S497" s="112"/>
      <c r="T497" s="112"/>
      <c r="U497" s="112"/>
      <c r="V497" s="112"/>
      <c r="W497" s="112"/>
      <c r="X497" s="112"/>
      <c r="Y497" s="112"/>
      <c r="AA497" s="112"/>
      <c r="AB497" s="112"/>
      <c r="AC497" s="112"/>
      <c r="AD497" s="112"/>
      <c r="AE497" s="112"/>
      <c r="AF497" s="112"/>
      <c r="AG497" s="112"/>
      <c r="AH497" s="112"/>
      <c r="AI497" s="112"/>
    </row>
    <row r="498" spans="1:35" x14ac:dyDescent="0.25">
      <c r="A498" s="112"/>
      <c r="B498" s="114"/>
      <c r="C498" s="112" t="s">
        <v>60</v>
      </c>
      <c r="D498" s="132">
        <v>44194</v>
      </c>
      <c r="E498" s="131">
        <v>9415</v>
      </c>
      <c r="F498" s="123"/>
      <c r="G498" s="112"/>
      <c r="H498" s="112"/>
      <c r="I498" s="112"/>
      <c r="J498" s="113" t="s">
        <v>226</v>
      </c>
      <c r="K498" s="113" t="s">
        <v>709</v>
      </c>
      <c r="L498" s="133">
        <v>39507</v>
      </c>
      <c r="M498" s="134" t="s">
        <v>2160</v>
      </c>
      <c r="N498" s="113"/>
      <c r="R498" s="112"/>
      <c r="S498" s="112"/>
      <c r="T498" s="112"/>
      <c r="U498" s="112"/>
      <c r="V498" s="112"/>
      <c r="W498" s="112"/>
      <c r="X498" s="112"/>
      <c r="Y498" s="112"/>
      <c r="AA498" s="112"/>
      <c r="AB498" s="112"/>
      <c r="AC498" s="112"/>
      <c r="AD498" s="112"/>
      <c r="AE498" s="112"/>
      <c r="AF498" s="112"/>
      <c r="AG498" s="112"/>
      <c r="AH498" s="112"/>
      <c r="AI498" s="112"/>
    </row>
    <row r="499" spans="1:35" x14ac:dyDescent="0.25">
      <c r="A499" s="112"/>
      <c r="B499" s="114"/>
      <c r="C499" s="112" t="s">
        <v>41</v>
      </c>
      <c r="D499" s="132">
        <v>44194</v>
      </c>
      <c r="E499" s="131">
        <v>7859</v>
      </c>
      <c r="F499" s="123"/>
      <c r="G499" s="125"/>
      <c r="H499" s="125"/>
      <c r="I499" s="125"/>
      <c r="J499" s="113" t="s">
        <v>360</v>
      </c>
      <c r="K499" s="113" t="s">
        <v>1647</v>
      </c>
      <c r="L499" s="133">
        <v>39516</v>
      </c>
      <c r="M499" s="134" t="s">
        <v>2161</v>
      </c>
      <c r="N499" s="113"/>
      <c r="R499" s="112"/>
      <c r="S499" s="112"/>
      <c r="T499" s="112"/>
      <c r="U499" s="112"/>
      <c r="V499" s="112"/>
      <c r="W499" s="112"/>
      <c r="X499" s="112"/>
      <c r="Y499" s="112"/>
      <c r="AA499" s="112"/>
      <c r="AB499" s="112"/>
      <c r="AC499" s="112"/>
      <c r="AD499" s="112"/>
      <c r="AE499" s="112"/>
      <c r="AF499" s="112"/>
      <c r="AG499" s="112"/>
      <c r="AH499" s="112"/>
      <c r="AI499" s="112"/>
    </row>
    <row r="500" spans="1:35" x14ac:dyDescent="0.25">
      <c r="A500" s="112"/>
      <c r="B500" s="114"/>
      <c r="C500" s="112" t="s">
        <v>2422</v>
      </c>
      <c r="D500" s="132">
        <v>44195</v>
      </c>
      <c r="E500" s="131">
        <v>7501</v>
      </c>
      <c r="F500" s="123"/>
      <c r="G500" s="112"/>
      <c r="H500" s="112"/>
      <c r="I500" s="112"/>
      <c r="J500" s="113" t="s">
        <v>488</v>
      </c>
      <c r="K500" s="113" t="s">
        <v>236</v>
      </c>
      <c r="L500" s="133">
        <v>39541</v>
      </c>
      <c r="M500" s="134" t="s">
        <v>2162</v>
      </c>
      <c r="N500" s="113"/>
      <c r="R500" s="112"/>
      <c r="S500" s="112"/>
      <c r="T500" s="112"/>
      <c r="U500" s="112"/>
      <c r="V500" s="112"/>
      <c r="W500" s="112"/>
      <c r="X500" s="112"/>
      <c r="Y500" s="112"/>
      <c r="AA500" s="112"/>
      <c r="AB500" s="112"/>
      <c r="AC500" s="112"/>
      <c r="AD500" s="112"/>
      <c r="AE500" s="112"/>
      <c r="AF500" s="112"/>
      <c r="AG500" s="112"/>
      <c r="AH500" s="112"/>
      <c r="AI500" s="112"/>
    </row>
    <row r="501" spans="1:35" x14ac:dyDescent="0.25">
      <c r="A501" s="112"/>
      <c r="B501" s="114"/>
      <c r="C501" s="112" t="s">
        <v>44</v>
      </c>
      <c r="D501" s="132">
        <v>44195</v>
      </c>
      <c r="E501" s="131">
        <v>8278</v>
      </c>
      <c r="F501" s="123"/>
      <c r="G501" s="125"/>
      <c r="H501" s="125"/>
      <c r="I501" s="125"/>
      <c r="J501" s="113" t="s">
        <v>302</v>
      </c>
      <c r="K501" s="113" t="s">
        <v>709</v>
      </c>
      <c r="L501" s="133">
        <v>39563</v>
      </c>
      <c r="M501" s="134" t="s">
        <v>2163</v>
      </c>
      <c r="N501" s="113"/>
      <c r="R501" s="112"/>
      <c r="S501" s="112"/>
      <c r="T501" s="112"/>
      <c r="U501" s="112"/>
      <c r="V501" s="112"/>
      <c r="W501" s="112"/>
      <c r="X501" s="112"/>
      <c r="Y501" s="112"/>
      <c r="AA501" s="112"/>
      <c r="AB501" s="112"/>
      <c r="AC501" s="112"/>
      <c r="AD501" s="112"/>
      <c r="AE501" s="112"/>
      <c r="AF501" s="112"/>
      <c r="AG501" s="112"/>
      <c r="AH501" s="112"/>
      <c r="AI501" s="112"/>
    </row>
    <row r="502" spans="1:35" x14ac:dyDescent="0.25">
      <c r="A502" s="112"/>
      <c r="B502" s="114"/>
      <c r="C502" s="112" t="s">
        <v>1710</v>
      </c>
      <c r="D502" s="132">
        <v>44195</v>
      </c>
      <c r="E502" s="131">
        <v>9410</v>
      </c>
      <c r="F502" s="123"/>
      <c r="G502" s="112"/>
      <c r="H502" s="112"/>
      <c r="I502" s="112"/>
      <c r="J502" s="113" t="s">
        <v>768</v>
      </c>
      <c r="K502" s="113" t="s">
        <v>245</v>
      </c>
      <c r="L502" s="133">
        <v>39566</v>
      </c>
      <c r="M502" s="134" t="s">
        <v>2164</v>
      </c>
      <c r="N502" s="113"/>
      <c r="R502" s="112"/>
      <c r="S502" s="112"/>
      <c r="T502" s="112"/>
      <c r="U502" s="112"/>
      <c r="V502" s="112"/>
      <c r="W502" s="112"/>
      <c r="X502" s="112"/>
      <c r="Y502" s="112"/>
      <c r="AA502" s="112"/>
      <c r="AB502" s="112"/>
      <c r="AC502" s="112"/>
      <c r="AD502" s="112"/>
      <c r="AE502" s="112"/>
      <c r="AF502" s="112"/>
      <c r="AG502" s="112"/>
      <c r="AH502" s="112"/>
      <c r="AI502" s="112"/>
    </row>
    <row r="503" spans="1:35" x14ac:dyDescent="0.25">
      <c r="A503" s="112"/>
      <c r="B503" s="114"/>
      <c r="C503" s="112" t="s">
        <v>67</v>
      </c>
      <c r="D503" s="132">
        <v>44196</v>
      </c>
      <c r="E503" s="131">
        <v>7919</v>
      </c>
      <c r="F503" s="123"/>
      <c r="G503" s="125"/>
      <c r="H503" s="125"/>
      <c r="I503" s="125"/>
      <c r="J503" s="113" t="s">
        <v>213</v>
      </c>
      <c r="K503" s="113" t="s">
        <v>804</v>
      </c>
      <c r="L503" s="133">
        <v>39571</v>
      </c>
      <c r="M503" s="134" t="s">
        <v>2165</v>
      </c>
      <c r="N503" s="113"/>
      <c r="R503" s="112"/>
      <c r="S503" s="112"/>
      <c r="T503" s="112"/>
      <c r="U503" s="112"/>
      <c r="V503" s="112"/>
      <c r="W503" s="112"/>
      <c r="X503" s="112"/>
      <c r="Y503" s="112"/>
      <c r="AA503" s="112"/>
      <c r="AB503" s="112"/>
      <c r="AC503" s="112"/>
      <c r="AD503" s="112"/>
      <c r="AE503" s="112"/>
      <c r="AF503" s="112"/>
      <c r="AG503" s="112"/>
      <c r="AH503" s="112"/>
      <c r="AI503" s="112"/>
    </row>
    <row r="504" spans="1:35" x14ac:dyDescent="0.25">
      <c r="A504" s="112"/>
      <c r="B504" s="114"/>
      <c r="C504" s="112"/>
      <c r="D504" s="112"/>
      <c r="E504" s="131"/>
      <c r="F504" s="123"/>
      <c r="G504" s="125"/>
      <c r="H504" s="125"/>
      <c r="I504" s="125"/>
      <c r="J504" s="113" t="s">
        <v>588</v>
      </c>
      <c r="K504" s="113" t="s">
        <v>635</v>
      </c>
      <c r="L504" s="133">
        <v>39580</v>
      </c>
      <c r="M504" s="134" t="s">
        <v>2166</v>
      </c>
      <c r="N504" s="113"/>
      <c r="R504" s="112"/>
      <c r="S504" s="112"/>
      <c r="T504" s="112"/>
      <c r="U504" s="112"/>
      <c r="V504" s="112"/>
      <c r="W504" s="112"/>
      <c r="X504" s="112"/>
      <c r="Y504" s="112"/>
      <c r="AA504" s="112"/>
      <c r="AB504" s="112"/>
      <c r="AC504" s="112"/>
      <c r="AD504" s="112"/>
      <c r="AE504" s="112"/>
      <c r="AF504" s="112"/>
      <c r="AG504" s="112"/>
      <c r="AH504" s="112"/>
      <c r="AI504" s="112"/>
    </row>
    <row r="505" spans="1:35" x14ac:dyDescent="0.25">
      <c r="A505" s="112"/>
      <c r="B505" s="114"/>
      <c r="C505" s="112"/>
      <c r="D505" s="112"/>
      <c r="E505" s="131"/>
      <c r="F505" s="123"/>
      <c r="G505" s="125"/>
      <c r="H505" s="125"/>
      <c r="I505" s="125"/>
      <c r="J505" s="113" t="s">
        <v>370</v>
      </c>
      <c r="K505" s="113" t="s">
        <v>709</v>
      </c>
      <c r="L505" s="133">
        <v>39597</v>
      </c>
      <c r="M505" s="134" t="s">
        <v>2167</v>
      </c>
      <c r="N505" s="113"/>
      <c r="R505" s="112"/>
      <c r="S505" s="112"/>
      <c r="T505" s="112"/>
      <c r="U505" s="112"/>
      <c r="V505" s="112"/>
      <c r="W505" s="112"/>
      <c r="X505" s="112"/>
      <c r="Y505" s="112"/>
      <c r="AA505" s="112"/>
      <c r="AB505" s="112"/>
      <c r="AC505" s="112"/>
      <c r="AD505" s="112"/>
      <c r="AE505" s="112"/>
      <c r="AF505" s="112"/>
      <c r="AG505" s="112"/>
      <c r="AH505" s="112"/>
      <c r="AI505" s="112"/>
    </row>
    <row r="506" spans="1:35" x14ac:dyDescent="0.25">
      <c r="A506" s="112"/>
      <c r="B506" s="114"/>
      <c r="C506" s="112"/>
      <c r="D506" s="112"/>
      <c r="E506" s="131"/>
      <c r="F506" s="123"/>
      <c r="G506" s="112"/>
      <c r="H506" s="112"/>
      <c r="I506" s="112"/>
      <c r="J506" s="113" t="s">
        <v>567</v>
      </c>
      <c r="K506" s="113" t="s">
        <v>1639</v>
      </c>
      <c r="L506" s="133">
        <v>39611</v>
      </c>
      <c r="M506" s="134" t="s">
        <v>2168</v>
      </c>
      <c r="N506" s="113"/>
      <c r="R506" s="112"/>
      <c r="S506" s="112"/>
      <c r="T506" s="112"/>
      <c r="U506" s="112"/>
      <c r="V506" s="112"/>
      <c r="W506" s="112"/>
      <c r="X506" s="112"/>
      <c r="Y506" s="112"/>
      <c r="AA506" s="112"/>
      <c r="AB506" s="112"/>
      <c r="AC506" s="112"/>
      <c r="AD506" s="112"/>
      <c r="AE506" s="112"/>
      <c r="AF506" s="112"/>
      <c r="AG506" s="112"/>
      <c r="AH506" s="112"/>
      <c r="AI506" s="112"/>
    </row>
    <row r="507" spans="1:35" x14ac:dyDescent="0.25">
      <c r="A507" s="112"/>
      <c r="B507" s="114"/>
      <c r="C507" s="112"/>
      <c r="D507" s="112"/>
      <c r="E507" s="131"/>
      <c r="F507" s="123"/>
      <c r="G507" s="125"/>
      <c r="H507" s="125"/>
      <c r="I507" s="125"/>
      <c r="J507" s="113" t="s">
        <v>639</v>
      </c>
      <c r="K507" s="113" t="s">
        <v>1644</v>
      </c>
      <c r="L507" s="133">
        <v>39636</v>
      </c>
      <c r="M507" s="134" t="s">
        <v>2169</v>
      </c>
      <c r="N507" s="113"/>
      <c r="R507" s="112"/>
      <c r="S507" s="112"/>
      <c r="T507" s="112"/>
      <c r="U507" s="112"/>
      <c r="V507" s="112"/>
      <c r="W507" s="112"/>
      <c r="X507" s="112"/>
      <c r="Y507" s="112"/>
      <c r="AA507" s="112"/>
      <c r="AB507" s="112"/>
      <c r="AC507" s="112"/>
      <c r="AD507" s="112"/>
      <c r="AE507" s="112"/>
      <c r="AF507" s="112"/>
      <c r="AG507" s="112"/>
      <c r="AH507" s="112"/>
      <c r="AI507" s="112"/>
    </row>
    <row r="508" spans="1:35" x14ac:dyDescent="0.25">
      <c r="A508" s="112"/>
      <c r="B508" s="114"/>
      <c r="C508" s="112"/>
      <c r="D508" s="112"/>
      <c r="E508" s="131"/>
      <c r="F508" s="123"/>
      <c r="G508" s="125"/>
      <c r="H508" s="125"/>
      <c r="I508" s="125"/>
      <c r="J508" s="113" t="s">
        <v>394</v>
      </c>
      <c r="K508" s="113" t="s">
        <v>1649</v>
      </c>
      <c r="L508" s="133">
        <v>39636</v>
      </c>
      <c r="M508" s="134" t="s">
        <v>2170</v>
      </c>
      <c r="N508" s="113"/>
      <c r="R508" s="112"/>
      <c r="S508" s="112"/>
      <c r="T508" s="112"/>
      <c r="U508" s="112"/>
      <c r="V508" s="112"/>
      <c r="W508" s="112"/>
      <c r="X508" s="112"/>
      <c r="Y508" s="112"/>
      <c r="AA508" s="112"/>
      <c r="AB508" s="112"/>
      <c r="AC508" s="112"/>
      <c r="AD508" s="112"/>
      <c r="AE508" s="112"/>
      <c r="AF508" s="112"/>
      <c r="AG508" s="112"/>
      <c r="AH508" s="112"/>
      <c r="AI508" s="112"/>
    </row>
    <row r="509" spans="1:35" x14ac:dyDescent="0.25">
      <c r="A509" s="112"/>
      <c r="B509" s="114"/>
      <c r="C509" s="112"/>
      <c r="D509" s="112"/>
      <c r="E509" s="131"/>
      <c r="F509" s="123"/>
      <c r="G509" s="125"/>
      <c r="H509" s="125"/>
      <c r="I509" s="125"/>
      <c r="J509" s="113" t="s">
        <v>438</v>
      </c>
      <c r="K509" s="113" t="s">
        <v>1644</v>
      </c>
      <c r="L509" s="133">
        <v>39639</v>
      </c>
      <c r="M509" s="134" t="s">
        <v>2171</v>
      </c>
      <c r="N509" s="113"/>
      <c r="R509" s="112"/>
      <c r="S509" s="112"/>
      <c r="T509" s="112"/>
      <c r="U509" s="112"/>
      <c r="V509" s="112"/>
      <c r="W509" s="112"/>
      <c r="X509" s="112"/>
      <c r="Y509" s="112"/>
      <c r="AA509" s="112"/>
      <c r="AB509" s="112"/>
      <c r="AC509" s="112"/>
      <c r="AD509" s="112"/>
      <c r="AE509" s="112"/>
      <c r="AF509" s="112"/>
      <c r="AG509" s="112"/>
      <c r="AH509" s="112"/>
      <c r="AI509" s="112"/>
    </row>
    <row r="510" spans="1:35" x14ac:dyDescent="0.25">
      <c r="A510" s="112"/>
      <c r="B510" s="114"/>
      <c r="C510" s="112"/>
      <c r="D510" s="112"/>
      <c r="E510" s="131"/>
      <c r="F510" s="123"/>
      <c r="G510" s="112"/>
      <c r="H510" s="112"/>
      <c r="I510" s="112"/>
      <c r="J510" s="113" t="s">
        <v>308</v>
      </c>
      <c r="K510" s="113" t="s">
        <v>709</v>
      </c>
      <c r="L510" s="133">
        <v>39639</v>
      </c>
      <c r="M510" s="134" t="s">
        <v>2172</v>
      </c>
      <c r="N510" s="113"/>
      <c r="R510" s="112"/>
      <c r="S510" s="112"/>
      <c r="T510" s="112"/>
      <c r="U510" s="112"/>
      <c r="V510" s="112"/>
      <c r="W510" s="112"/>
      <c r="X510" s="112"/>
      <c r="Y510" s="112"/>
      <c r="AA510" s="112"/>
      <c r="AB510" s="112"/>
      <c r="AC510" s="112"/>
      <c r="AD510" s="112"/>
      <c r="AE510" s="112"/>
      <c r="AF510" s="112"/>
      <c r="AG510" s="112"/>
      <c r="AH510" s="112"/>
      <c r="AI510" s="112"/>
    </row>
    <row r="511" spans="1:35" x14ac:dyDescent="0.25">
      <c r="A511" s="112"/>
      <c r="B511" s="114"/>
      <c r="C511" s="112"/>
      <c r="D511" s="112"/>
      <c r="E511" s="131"/>
      <c r="F511" s="123"/>
      <c r="G511" s="125"/>
      <c r="H511" s="125"/>
      <c r="I511" s="125"/>
      <c r="J511" s="113" t="s">
        <v>281</v>
      </c>
      <c r="K511" s="113" t="s">
        <v>1644</v>
      </c>
      <c r="L511" s="133">
        <v>39664</v>
      </c>
      <c r="M511" s="134" t="s">
        <v>2173</v>
      </c>
      <c r="N511" s="113"/>
      <c r="R511" s="112"/>
      <c r="S511" s="112"/>
      <c r="T511" s="112"/>
      <c r="U511" s="112"/>
      <c r="V511" s="112"/>
      <c r="W511" s="112"/>
      <c r="X511" s="112"/>
      <c r="Y511" s="112"/>
      <c r="AA511" s="112"/>
      <c r="AB511" s="112"/>
      <c r="AC511" s="112"/>
      <c r="AD511" s="112"/>
      <c r="AE511" s="112"/>
      <c r="AF511" s="112"/>
      <c r="AG511" s="112"/>
      <c r="AH511" s="112"/>
      <c r="AI511" s="112"/>
    </row>
    <row r="512" spans="1:35" x14ac:dyDescent="0.25">
      <c r="A512" s="112"/>
      <c r="B512" s="114"/>
      <c r="C512" s="112"/>
      <c r="D512" s="112"/>
      <c r="E512" s="131"/>
      <c r="F512" s="123"/>
      <c r="G512" s="125"/>
      <c r="H512" s="125"/>
      <c r="I512" s="125"/>
      <c r="J512" s="113" t="s">
        <v>474</v>
      </c>
      <c r="K512" s="113" t="s">
        <v>1647</v>
      </c>
      <c r="L512" s="133">
        <v>39674</v>
      </c>
      <c r="M512" s="134" t="s">
        <v>2174</v>
      </c>
      <c r="N512" s="113"/>
      <c r="R512" s="112"/>
      <c r="S512" s="112"/>
      <c r="T512" s="112"/>
      <c r="U512" s="112"/>
      <c r="V512" s="112"/>
      <c r="W512" s="112"/>
      <c r="X512" s="112"/>
      <c r="Y512" s="112"/>
      <c r="AA512" s="112"/>
      <c r="AB512" s="112"/>
      <c r="AC512" s="112"/>
      <c r="AD512" s="112"/>
      <c r="AE512" s="112"/>
      <c r="AF512" s="112"/>
      <c r="AG512" s="112"/>
      <c r="AH512" s="112"/>
      <c r="AI512" s="112"/>
    </row>
    <row r="513" spans="1:35" x14ac:dyDescent="0.25">
      <c r="A513" s="125"/>
      <c r="B513" s="138"/>
      <c r="C513" s="125"/>
      <c r="D513" s="125"/>
      <c r="E513" s="131"/>
      <c r="F513" s="123"/>
      <c r="G513" s="125"/>
      <c r="H513" s="125"/>
      <c r="I513" s="125"/>
      <c r="J513" s="113" t="s">
        <v>76</v>
      </c>
      <c r="K513" s="113" t="s">
        <v>245</v>
      </c>
      <c r="L513" s="133">
        <v>39727</v>
      </c>
      <c r="M513" s="134" t="s">
        <v>2175</v>
      </c>
      <c r="N513" s="113"/>
      <c r="R513" s="125"/>
      <c r="S513" s="125"/>
      <c r="T513" s="125"/>
      <c r="U513" s="125"/>
      <c r="V513" s="125"/>
      <c r="W513" s="125"/>
      <c r="X513" s="125"/>
      <c r="Y513" s="125"/>
      <c r="Z513" s="125"/>
      <c r="AA513" s="125"/>
      <c r="AB513" s="125"/>
      <c r="AC513" s="125"/>
      <c r="AD513" s="125"/>
      <c r="AE513" s="125"/>
      <c r="AF513" s="125"/>
      <c r="AG513" s="125"/>
      <c r="AH513" s="125"/>
      <c r="AI513" s="125"/>
    </row>
    <row r="514" spans="1:35" x14ac:dyDescent="0.25">
      <c r="A514" s="125"/>
      <c r="B514" s="138"/>
      <c r="C514" s="125"/>
      <c r="D514" s="125"/>
      <c r="E514" s="131"/>
      <c r="F514" s="123"/>
      <c r="G514" s="125"/>
      <c r="H514" s="125"/>
      <c r="I514" s="125"/>
      <c r="J514" s="113" t="s">
        <v>290</v>
      </c>
      <c r="K514" s="113" t="s">
        <v>1730</v>
      </c>
      <c r="L514" s="133">
        <v>39734</v>
      </c>
      <c r="M514" s="134" t="s">
        <v>2176</v>
      </c>
      <c r="N514" s="113"/>
      <c r="R514" s="125"/>
      <c r="S514" s="125"/>
      <c r="T514" s="125"/>
      <c r="U514" s="125"/>
      <c r="V514" s="125"/>
      <c r="W514" s="125"/>
      <c r="X514" s="125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5"/>
      <c r="AI514" s="125"/>
    </row>
    <row r="515" spans="1:35" x14ac:dyDescent="0.25">
      <c r="A515" s="125"/>
      <c r="B515" s="138"/>
      <c r="C515" s="125"/>
      <c r="D515" s="125"/>
      <c r="E515" s="131"/>
      <c r="F515" s="123"/>
      <c r="G515" s="112"/>
      <c r="H515" s="112"/>
      <c r="I515" s="112"/>
      <c r="J515" s="113" t="s">
        <v>29</v>
      </c>
      <c r="K515" s="113" t="s">
        <v>1647</v>
      </c>
      <c r="L515" s="133">
        <v>39739</v>
      </c>
      <c r="M515" s="134" t="s">
        <v>2177</v>
      </c>
      <c r="N515" s="113"/>
      <c r="R515" s="125"/>
      <c r="S515" s="125"/>
      <c r="T515" s="125"/>
      <c r="U515" s="125"/>
      <c r="V515" s="125"/>
      <c r="W515" s="125"/>
      <c r="X515" s="125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5"/>
      <c r="AI515" s="125"/>
    </row>
    <row r="516" spans="1:35" x14ac:dyDescent="0.25">
      <c r="A516" s="125"/>
      <c r="B516" s="138"/>
      <c r="C516" s="125"/>
      <c r="D516" s="125"/>
      <c r="E516" s="131"/>
      <c r="F516" s="123"/>
      <c r="G516" s="125"/>
      <c r="H516" s="125"/>
      <c r="I516" s="125"/>
      <c r="J516" s="113" t="s">
        <v>504</v>
      </c>
      <c r="K516" s="113" t="s">
        <v>1649</v>
      </c>
      <c r="L516" s="133">
        <v>39747</v>
      </c>
      <c r="M516" s="134" t="s">
        <v>2178</v>
      </c>
      <c r="N516" s="113"/>
      <c r="R516" s="125"/>
      <c r="S516" s="125"/>
      <c r="T516" s="125"/>
      <c r="U516" s="125"/>
      <c r="V516" s="125"/>
      <c r="W516" s="125"/>
      <c r="X516" s="125"/>
      <c r="Y516" s="125"/>
      <c r="Z516" s="125"/>
      <c r="AA516" s="125"/>
      <c r="AB516" s="125"/>
      <c r="AC516" s="125"/>
      <c r="AD516" s="125"/>
      <c r="AE516" s="125"/>
      <c r="AF516" s="125"/>
      <c r="AG516" s="125"/>
      <c r="AH516" s="125"/>
      <c r="AI516" s="125"/>
    </row>
    <row r="517" spans="1:35" x14ac:dyDescent="0.25">
      <c r="A517" s="125"/>
      <c r="B517" s="138"/>
      <c r="C517" s="125"/>
      <c r="D517" s="125"/>
      <c r="E517" s="131"/>
      <c r="F517" s="123"/>
      <c r="G517" s="125"/>
      <c r="H517" s="125"/>
      <c r="I517" s="125"/>
      <c r="J517" s="113" t="s">
        <v>54</v>
      </c>
      <c r="K517" s="113" t="s">
        <v>1676</v>
      </c>
      <c r="L517" s="133">
        <v>39786</v>
      </c>
      <c r="M517" s="134" t="s">
        <v>2179</v>
      </c>
      <c r="N517" s="113"/>
      <c r="R517" s="125"/>
      <c r="S517" s="125"/>
      <c r="T517" s="125"/>
      <c r="U517" s="125"/>
      <c r="V517" s="125"/>
      <c r="W517" s="125"/>
      <c r="X517" s="125"/>
      <c r="Y517" s="125"/>
      <c r="Z517" s="125"/>
      <c r="AA517" s="125"/>
      <c r="AB517" s="125"/>
      <c r="AC517" s="125"/>
      <c r="AD517" s="125"/>
      <c r="AE517" s="125"/>
      <c r="AF517" s="125"/>
      <c r="AG517" s="125"/>
      <c r="AH517" s="125"/>
      <c r="AI517" s="125"/>
    </row>
    <row r="518" spans="1:35" x14ac:dyDescent="0.25">
      <c r="A518" s="125"/>
      <c r="B518" s="138"/>
      <c r="C518" s="125"/>
      <c r="D518" s="125"/>
      <c r="E518" s="131"/>
      <c r="F518" s="123"/>
      <c r="G518" s="112"/>
      <c r="H518" s="112"/>
      <c r="I518" s="112"/>
      <c r="J518" s="113" t="s">
        <v>515</v>
      </c>
      <c r="K518" s="113" t="s">
        <v>245</v>
      </c>
      <c r="L518" s="133">
        <v>39798</v>
      </c>
      <c r="M518" s="134" t="s">
        <v>2180</v>
      </c>
      <c r="N518" s="113"/>
      <c r="R518" s="125"/>
      <c r="S518" s="125"/>
      <c r="T518" s="125"/>
      <c r="U518" s="125"/>
      <c r="V518" s="125"/>
      <c r="W518" s="125"/>
      <c r="X518" s="125"/>
      <c r="Y518" s="125"/>
      <c r="Z518" s="125"/>
      <c r="AA518" s="125"/>
      <c r="AB518" s="125"/>
      <c r="AC518" s="125"/>
      <c r="AD518" s="125"/>
      <c r="AE518" s="125"/>
      <c r="AF518" s="125"/>
      <c r="AG518" s="125"/>
      <c r="AH518" s="125"/>
      <c r="AI518" s="125"/>
    </row>
    <row r="519" spans="1:35" x14ac:dyDescent="0.25">
      <c r="A519" s="125"/>
      <c r="B519" s="138"/>
      <c r="C519" s="125"/>
      <c r="D519" s="125"/>
      <c r="E519" s="131"/>
      <c r="F519" s="123"/>
      <c r="G519" s="112"/>
      <c r="H519" s="112"/>
      <c r="I519" s="112"/>
      <c r="J519" s="113" t="s">
        <v>104</v>
      </c>
      <c r="K519" s="113" t="s">
        <v>245</v>
      </c>
      <c r="L519" s="133">
        <v>39824</v>
      </c>
      <c r="M519" s="134" t="s">
        <v>2181</v>
      </c>
      <c r="N519" s="113"/>
      <c r="R519" s="125"/>
      <c r="S519" s="125"/>
      <c r="T519" s="125"/>
      <c r="U519" s="125"/>
      <c r="V519" s="125"/>
      <c r="W519" s="125"/>
      <c r="X519" s="125"/>
      <c r="Y519" s="125"/>
      <c r="Z519" s="125"/>
      <c r="AA519" s="125"/>
      <c r="AB519" s="125"/>
      <c r="AC519" s="125"/>
      <c r="AD519" s="125"/>
      <c r="AE519" s="125"/>
      <c r="AF519" s="125"/>
      <c r="AG519" s="125"/>
      <c r="AH519" s="125"/>
      <c r="AI519" s="125"/>
    </row>
    <row r="520" spans="1:35" x14ac:dyDescent="0.25">
      <c r="A520" s="125"/>
      <c r="B520" s="138"/>
      <c r="C520" s="125"/>
      <c r="D520" s="125"/>
      <c r="E520" s="131"/>
      <c r="F520" s="123"/>
      <c r="G520" s="112"/>
      <c r="H520" s="112"/>
      <c r="I520" s="112"/>
      <c r="J520" s="113" t="s">
        <v>459</v>
      </c>
      <c r="K520" s="113" t="s">
        <v>245</v>
      </c>
      <c r="L520" s="133">
        <v>39829</v>
      </c>
      <c r="M520" s="134" t="s">
        <v>2182</v>
      </c>
      <c r="N520" s="113"/>
      <c r="R520" s="125"/>
      <c r="S520" s="125"/>
      <c r="T520" s="125"/>
      <c r="U520" s="125"/>
      <c r="V520" s="125"/>
      <c r="W520" s="125"/>
      <c r="X520" s="125"/>
      <c r="Y520" s="125"/>
      <c r="Z520" s="125"/>
      <c r="AA520" s="125"/>
      <c r="AB520" s="125"/>
      <c r="AC520" s="125"/>
      <c r="AD520" s="125"/>
      <c r="AE520" s="125"/>
      <c r="AF520" s="125"/>
      <c r="AG520" s="125"/>
      <c r="AH520" s="125"/>
      <c r="AI520" s="125"/>
    </row>
    <row r="521" spans="1:35" x14ac:dyDescent="0.25">
      <c r="A521" s="125"/>
      <c r="B521" s="138"/>
      <c r="C521" s="125"/>
      <c r="D521" s="125"/>
      <c r="E521" s="131"/>
      <c r="F521" s="123"/>
      <c r="G521" s="125"/>
      <c r="H521" s="125"/>
      <c r="I521" s="125"/>
      <c r="J521" s="113" t="s">
        <v>353</v>
      </c>
      <c r="K521" s="113" t="s">
        <v>1647</v>
      </c>
      <c r="L521" s="133">
        <v>39846</v>
      </c>
      <c r="M521" s="134" t="s">
        <v>2183</v>
      </c>
      <c r="N521" s="113"/>
      <c r="R521" s="125"/>
      <c r="S521" s="125"/>
      <c r="T521" s="125"/>
      <c r="U521" s="125"/>
      <c r="V521" s="125"/>
      <c r="W521" s="125"/>
      <c r="X521" s="125"/>
      <c r="Y521" s="125"/>
      <c r="Z521" s="125"/>
      <c r="AA521" s="125"/>
      <c r="AB521" s="125"/>
      <c r="AC521" s="125"/>
      <c r="AD521" s="125"/>
      <c r="AE521" s="125"/>
      <c r="AF521" s="125"/>
      <c r="AG521" s="125"/>
      <c r="AH521" s="125"/>
      <c r="AI521" s="125"/>
    </row>
    <row r="522" spans="1:35" x14ac:dyDescent="0.25">
      <c r="A522" s="125"/>
      <c r="B522" s="138"/>
      <c r="C522" s="125"/>
      <c r="D522" s="125"/>
      <c r="E522" s="131"/>
      <c r="F522" s="123"/>
      <c r="G522" s="125"/>
      <c r="H522" s="125"/>
      <c r="I522" s="125"/>
      <c r="J522" s="113" t="s">
        <v>516</v>
      </c>
      <c r="K522" s="113" t="s">
        <v>245</v>
      </c>
      <c r="L522" s="133">
        <v>39892</v>
      </c>
      <c r="M522" s="134" t="s">
        <v>2184</v>
      </c>
      <c r="N522" s="113"/>
      <c r="R522" s="125"/>
      <c r="S522" s="125"/>
      <c r="T522" s="125"/>
      <c r="U522" s="125"/>
      <c r="V522" s="125"/>
      <c r="W522" s="125"/>
      <c r="X522" s="125"/>
      <c r="Y522" s="125"/>
      <c r="Z522" s="125"/>
      <c r="AA522" s="125"/>
      <c r="AB522" s="125"/>
      <c r="AC522" s="125"/>
      <c r="AD522" s="125"/>
      <c r="AE522" s="125"/>
      <c r="AF522" s="125"/>
      <c r="AG522" s="125"/>
      <c r="AH522" s="125"/>
      <c r="AI522" s="125"/>
    </row>
    <row r="523" spans="1:35" x14ac:dyDescent="0.25">
      <c r="A523" s="125"/>
      <c r="B523" s="138"/>
      <c r="C523" s="125"/>
      <c r="D523" s="125"/>
      <c r="E523" s="131"/>
      <c r="F523" s="123"/>
      <c r="G523" s="125"/>
      <c r="H523" s="125"/>
      <c r="I523" s="125"/>
      <c r="J523" s="113" t="s">
        <v>733</v>
      </c>
      <c r="K523" s="113" t="s">
        <v>1691</v>
      </c>
      <c r="L523" s="133">
        <v>39902</v>
      </c>
      <c r="M523" s="134" t="s">
        <v>2185</v>
      </c>
      <c r="N523" s="113"/>
      <c r="R523" s="125"/>
      <c r="S523" s="125"/>
      <c r="T523" s="125"/>
      <c r="U523" s="125"/>
      <c r="V523" s="125"/>
      <c r="W523" s="125"/>
      <c r="X523" s="125"/>
      <c r="Y523" s="125"/>
      <c r="Z523" s="125"/>
      <c r="AA523" s="125"/>
      <c r="AB523" s="125"/>
      <c r="AC523" s="125"/>
      <c r="AD523" s="125"/>
      <c r="AE523" s="125"/>
      <c r="AF523" s="125"/>
      <c r="AG523" s="125"/>
      <c r="AH523" s="125"/>
      <c r="AI523" s="125"/>
    </row>
    <row r="524" spans="1:35" x14ac:dyDescent="0.25">
      <c r="A524" s="125"/>
      <c r="B524" s="138"/>
      <c r="C524" s="125"/>
      <c r="D524" s="125"/>
      <c r="E524" s="131"/>
      <c r="F524" s="123"/>
      <c r="G524" s="112"/>
      <c r="H524" s="112"/>
      <c r="I524" s="112"/>
      <c r="J524" s="113" t="s">
        <v>190</v>
      </c>
      <c r="K524" s="113" t="s">
        <v>1649</v>
      </c>
      <c r="L524" s="133">
        <v>39902</v>
      </c>
      <c r="M524" s="134" t="s">
        <v>2186</v>
      </c>
      <c r="N524" s="113"/>
      <c r="R524" s="125"/>
      <c r="S524" s="125"/>
      <c r="T524" s="125"/>
      <c r="U524" s="125"/>
      <c r="V524" s="125"/>
      <c r="W524" s="125"/>
      <c r="X524" s="125"/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5"/>
      <c r="AI524" s="125"/>
    </row>
    <row r="525" spans="1:35" x14ac:dyDescent="0.25">
      <c r="A525" s="125"/>
      <c r="B525" s="138"/>
      <c r="C525" s="125"/>
      <c r="D525" s="125"/>
      <c r="E525" s="131"/>
      <c r="F525" s="123"/>
      <c r="G525" s="125"/>
      <c r="H525" s="125"/>
      <c r="I525" s="125"/>
      <c r="J525" s="113" t="s">
        <v>117</v>
      </c>
      <c r="K525" s="113" t="s">
        <v>398</v>
      </c>
      <c r="L525" s="133">
        <v>39905</v>
      </c>
      <c r="M525" s="134" t="s">
        <v>2187</v>
      </c>
      <c r="N525" s="113"/>
      <c r="R525" s="125"/>
      <c r="S525" s="125"/>
      <c r="T525" s="125"/>
      <c r="U525" s="125"/>
      <c r="V525" s="125"/>
      <c r="W525" s="125"/>
      <c r="X525" s="125"/>
      <c r="Y525" s="125"/>
      <c r="Z525" s="125"/>
      <c r="AA525" s="125"/>
      <c r="AB525" s="125"/>
      <c r="AC525" s="125"/>
      <c r="AD525" s="125"/>
      <c r="AE525" s="125"/>
      <c r="AF525" s="125"/>
      <c r="AG525" s="125"/>
      <c r="AH525" s="125"/>
      <c r="AI525" s="125"/>
    </row>
    <row r="526" spans="1:35" x14ac:dyDescent="0.25">
      <c r="A526" s="125"/>
      <c r="B526" s="138"/>
      <c r="C526" s="125"/>
      <c r="D526" s="125"/>
      <c r="E526" s="131"/>
      <c r="F526" s="123"/>
      <c r="G526" s="112"/>
      <c r="H526" s="112"/>
      <c r="I526" s="112"/>
      <c r="J526" s="113" t="s">
        <v>518</v>
      </c>
      <c r="K526" s="113" t="s">
        <v>245</v>
      </c>
      <c r="L526" s="133">
        <v>39934</v>
      </c>
      <c r="M526" s="134" t="s">
        <v>2188</v>
      </c>
      <c r="N526" s="113"/>
      <c r="R526" s="125"/>
      <c r="S526" s="125"/>
      <c r="T526" s="125"/>
      <c r="U526" s="125"/>
      <c r="V526" s="125"/>
      <c r="W526" s="125"/>
      <c r="X526" s="125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5"/>
      <c r="AI526" s="125"/>
    </row>
    <row r="527" spans="1:35" x14ac:dyDescent="0.25">
      <c r="A527" s="125"/>
      <c r="B527" s="138"/>
      <c r="C527" s="125"/>
      <c r="D527" s="125"/>
      <c r="E527" s="131"/>
      <c r="F527" s="123"/>
      <c r="G527" s="125"/>
      <c r="H527" s="125"/>
      <c r="I527" s="125"/>
      <c r="J527" s="113" t="s">
        <v>239</v>
      </c>
      <c r="K527" s="113" t="s">
        <v>709</v>
      </c>
      <c r="L527" s="133">
        <v>39951</v>
      </c>
      <c r="M527" s="134" t="s">
        <v>2189</v>
      </c>
      <c r="N527" s="113"/>
      <c r="R527" s="125"/>
      <c r="S527" s="125"/>
      <c r="T527" s="125"/>
      <c r="U527" s="125"/>
      <c r="V527" s="125"/>
      <c r="W527" s="125"/>
      <c r="X527" s="125"/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5"/>
      <c r="AI527" s="125"/>
    </row>
    <row r="528" spans="1:35" x14ac:dyDescent="0.25">
      <c r="A528" s="125"/>
      <c r="B528" s="138"/>
      <c r="C528" s="125"/>
      <c r="D528" s="125"/>
      <c r="E528" s="131"/>
      <c r="F528" s="123"/>
      <c r="G528" s="125"/>
      <c r="H528" s="125"/>
      <c r="I528" s="125"/>
      <c r="J528" s="113" t="s">
        <v>512</v>
      </c>
      <c r="K528" s="113" t="s">
        <v>1686</v>
      </c>
      <c r="L528" s="133">
        <v>39968</v>
      </c>
      <c r="M528" s="134" t="s">
        <v>2190</v>
      </c>
      <c r="N528" s="113"/>
      <c r="R528" s="125"/>
      <c r="S528" s="125"/>
      <c r="T528" s="125"/>
      <c r="U528" s="125"/>
      <c r="V528" s="125"/>
      <c r="W528" s="125"/>
      <c r="X528" s="125"/>
      <c r="Y528" s="125"/>
      <c r="Z528" s="125"/>
      <c r="AA528" s="125"/>
      <c r="AB528" s="125"/>
      <c r="AC528" s="125"/>
      <c r="AD528" s="125"/>
      <c r="AE528" s="125"/>
      <c r="AF528" s="125"/>
      <c r="AG528" s="125"/>
      <c r="AH528" s="125"/>
      <c r="AI528" s="125"/>
    </row>
    <row r="529" spans="1:35" x14ac:dyDescent="0.25">
      <c r="A529" s="125"/>
      <c r="B529" s="138"/>
      <c r="C529" s="125"/>
      <c r="D529" s="125"/>
      <c r="E529" s="131"/>
      <c r="F529" s="123"/>
      <c r="G529" s="125"/>
      <c r="H529" s="125"/>
      <c r="I529" s="125"/>
      <c r="J529" s="113" t="s">
        <v>623</v>
      </c>
      <c r="K529" s="113" t="s">
        <v>709</v>
      </c>
      <c r="L529" s="133">
        <v>39993</v>
      </c>
      <c r="M529" s="134" t="s">
        <v>2191</v>
      </c>
      <c r="N529" s="113"/>
      <c r="R529" s="125"/>
      <c r="S529" s="125"/>
      <c r="T529" s="125"/>
      <c r="U529" s="125"/>
      <c r="V529" s="125"/>
      <c r="W529" s="125"/>
      <c r="X529" s="125"/>
      <c r="Y529" s="125"/>
      <c r="Z529" s="125"/>
      <c r="AA529" s="125"/>
      <c r="AB529" s="125"/>
      <c r="AC529" s="125"/>
      <c r="AD529" s="125"/>
      <c r="AE529" s="125"/>
      <c r="AF529" s="125"/>
      <c r="AG529" s="125"/>
      <c r="AH529" s="125"/>
      <c r="AI529" s="125"/>
    </row>
    <row r="530" spans="1:35" x14ac:dyDescent="0.25">
      <c r="A530" s="125"/>
      <c r="B530" s="138"/>
      <c r="C530" s="125"/>
      <c r="D530" s="125"/>
      <c r="E530" s="131"/>
      <c r="F530" s="123"/>
      <c r="G530" s="125"/>
      <c r="H530" s="125"/>
      <c r="I530" s="125"/>
      <c r="J530" s="113" t="s">
        <v>167</v>
      </c>
      <c r="K530" s="113" t="s">
        <v>236</v>
      </c>
      <c r="L530" s="133">
        <v>40003</v>
      </c>
      <c r="M530" s="134" t="s">
        <v>2192</v>
      </c>
      <c r="N530" s="113"/>
      <c r="R530" s="125"/>
      <c r="S530" s="125"/>
      <c r="T530" s="125"/>
      <c r="U530" s="125"/>
      <c r="V530" s="125"/>
      <c r="W530" s="125"/>
      <c r="X530" s="125"/>
      <c r="Y530" s="125"/>
      <c r="Z530" s="125"/>
      <c r="AA530" s="125"/>
      <c r="AB530" s="125"/>
      <c r="AC530" s="125"/>
      <c r="AD530" s="125"/>
      <c r="AE530" s="125"/>
      <c r="AF530" s="125"/>
      <c r="AG530" s="125"/>
      <c r="AH530" s="125"/>
      <c r="AI530" s="125"/>
    </row>
    <row r="531" spans="1:35" x14ac:dyDescent="0.25">
      <c r="A531" s="125"/>
      <c r="B531" s="138"/>
      <c r="C531" s="125"/>
      <c r="D531" s="125"/>
      <c r="E531" s="131"/>
      <c r="F531" s="123"/>
      <c r="G531" s="125"/>
      <c r="H531" s="125"/>
      <c r="I531" s="125"/>
      <c r="J531" s="113" t="s">
        <v>319</v>
      </c>
      <c r="K531" s="113" t="s">
        <v>245</v>
      </c>
      <c r="L531" s="133">
        <v>40007</v>
      </c>
      <c r="M531" s="134" t="s">
        <v>2193</v>
      </c>
      <c r="N531" s="113"/>
      <c r="R531" s="125"/>
      <c r="S531" s="125"/>
      <c r="T531" s="125"/>
      <c r="U531" s="125"/>
      <c r="V531" s="125"/>
      <c r="W531" s="125"/>
      <c r="X531" s="125"/>
      <c r="Y531" s="125"/>
      <c r="Z531" s="125"/>
      <c r="AA531" s="125"/>
      <c r="AB531" s="125"/>
      <c r="AC531" s="125"/>
      <c r="AD531" s="125"/>
      <c r="AE531" s="125"/>
      <c r="AF531" s="125"/>
      <c r="AG531" s="125"/>
      <c r="AH531" s="125"/>
      <c r="AI531" s="125"/>
    </row>
    <row r="532" spans="1:35" x14ac:dyDescent="0.25">
      <c r="A532" s="125"/>
      <c r="B532" s="138"/>
      <c r="C532" s="125"/>
      <c r="D532" s="125"/>
      <c r="E532" s="131"/>
      <c r="F532" s="123"/>
      <c r="G532" s="112"/>
      <c r="H532" s="112"/>
      <c r="I532" s="112"/>
      <c r="J532" s="113" t="s">
        <v>699</v>
      </c>
      <c r="K532" s="113" t="s">
        <v>1649</v>
      </c>
      <c r="L532" s="133">
        <v>40024</v>
      </c>
      <c r="M532" s="134" t="s">
        <v>2194</v>
      </c>
      <c r="N532" s="113"/>
      <c r="R532" s="125"/>
      <c r="S532" s="125"/>
      <c r="T532" s="125"/>
      <c r="U532" s="125"/>
      <c r="V532" s="125"/>
      <c r="W532" s="125"/>
      <c r="X532" s="125"/>
      <c r="Y532" s="125"/>
      <c r="Z532" s="125"/>
      <c r="AA532" s="125"/>
      <c r="AB532" s="125"/>
      <c r="AC532" s="125"/>
      <c r="AD532" s="125"/>
      <c r="AE532" s="125"/>
      <c r="AF532" s="125"/>
      <c r="AG532" s="125"/>
      <c r="AH532" s="125"/>
      <c r="AI532" s="125"/>
    </row>
    <row r="533" spans="1:35" x14ac:dyDescent="0.25">
      <c r="A533" s="125"/>
      <c r="B533" s="138"/>
      <c r="C533" s="125"/>
      <c r="D533" s="125"/>
      <c r="E533" s="131"/>
      <c r="F533" s="123"/>
      <c r="G533" s="125"/>
      <c r="H533" s="125"/>
      <c r="I533" s="125"/>
      <c r="J533" s="113" t="s">
        <v>533</v>
      </c>
      <c r="K533" s="113" t="s">
        <v>1649</v>
      </c>
      <c r="L533" s="133">
        <v>40066</v>
      </c>
      <c r="M533" s="134" t="s">
        <v>2195</v>
      </c>
      <c r="N533" s="113"/>
      <c r="R533" s="125"/>
      <c r="S533" s="125"/>
      <c r="T533" s="125"/>
      <c r="U533" s="125"/>
      <c r="V533" s="125"/>
      <c r="W533" s="125"/>
      <c r="X533" s="125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5"/>
      <c r="AI533" s="125"/>
    </row>
    <row r="534" spans="1:35" x14ac:dyDescent="0.25">
      <c r="A534" s="125"/>
      <c r="B534" s="138"/>
      <c r="C534" s="125"/>
      <c r="D534" s="125"/>
      <c r="E534" s="131"/>
      <c r="F534" s="123"/>
      <c r="G534" s="112"/>
      <c r="H534" s="112"/>
      <c r="I534" s="112"/>
      <c r="J534" s="113" t="s">
        <v>693</v>
      </c>
      <c r="K534" s="113" t="s">
        <v>1639</v>
      </c>
      <c r="L534" s="133">
        <v>40110</v>
      </c>
      <c r="M534" s="134" t="s">
        <v>2196</v>
      </c>
      <c r="N534" s="113"/>
      <c r="R534" s="125"/>
      <c r="S534" s="125"/>
      <c r="T534" s="125"/>
      <c r="U534" s="125"/>
      <c r="V534" s="125"/>
      <c r="W534" s="125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5"/>
      <c r="AI534" s="125"/>
    </row>
    <row r="535" spans="1:35" x14ac:dyDescent="0.25">
      <c r="A535" s="125"/>
      <c r="B535" s="138"/>
      <c r="C535" s="125"/>
      <c r="D535" s="125"/>
      <c r="E535" s="131"/>
      <c r="F535" s="123"/>
      <c r="G535" s="112"/>
      <c r="H535" s="112"/>
      <c r="I535" s="112"/>
      <c r="J535" s="113" t="s">
        <v>420</v>
      </c>
      <c r="K535" s="113" t="s">
        <v>245</v>
      </c>
      <c r="L535" s="133">
        <v>40118</v>
      </c>
      <c r="M535" s="134" t="s">
        <v>2197</v>
      </c>
      <c r="N535" s="113"/>
      <c r="R535" s="125"/>
      <c r="S535" s="125"/>
      <c r="T535" s="125"/>
      <c r="U535" s="125"/>
      <c r="V535" s="125"/>
      <c r="W535" s="125"/>
      <c r="X535" s="125"/>
      <c r="Y535" s="125"/>
      <c r="Z535" s="125"/>
      <c r="AA535" s="125"/>
      <c r="AB535" s="125"/>
      <c r="AC535" s="125"/>
      <c r="AD535" s="125"/>
      <c r="AE535" s="125"/>
      <c r="AF535" s="125"/>
      <c r="AG535" s="125"/>
      <c r="AH535" s="125"/>
      <c r="AI535" s="125"/>
    </row>
    <row r="536" spans="1:35" x14ac:dyDescent="0.25">
      <c r="A536" s="125"/>
      <c r="B536" s="138"/>
      <c r="C536" s="125"/>
      <c r="D536" s="125"/>
      <c r="E536" s="131"/>
      <c r="F536" s="123"/>
      <c r="G536" s="125"/>
      <c r="H536" s="125"/>
      <c r="I536" s="125"/>
      <c r="J536" s="113" t="s">
        <v>126</v>
      </c>
      <c r="K536" s="113" t="s">
        <v>635</v>
      </c>
      <c r="L536" s="133">
        <v>40123</v>
      </c>
      <c r="M536" s="134" t="s">
        <v>2198</v>
      </c>
      <c r="N536" s="113"/>
      <c r="R536" s="125"/>
      <c r="S536" s="125"/>
      <c r="T536" s="125"/>
      <c r="U536" s="125"/>
      <c r="V536" s="125"/>
      <c r="W536" s="125"/>
      <c r="X536" s="125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5"/>
      <c r="AI536" s="125"/>
    </row>
    <row r="537" spans="1:35" x14ac:dyDescent="0.25">
      <c r="A537" s="125"/>
      <c r="B537" s="138"/>
      <c r="C537" s="125"/>
      <c r="D537" s="125"/>
      <c r="E537" s="131"/>
      <c r="F537" s="123"/>
      <c r="G537" s="112"/>
      <c r="H537" s="112"/>
      <c r="I537" s="112"/>
      <c r="J537" s="113" t="s">
        <v>688</v>
      </c>
      <c r="K537" s="113" t="s">
        <v>245</v>
      </c>
      <c r="L537" s="133">
        <v>40132</v>
      </c>
      <c r="M537" s="134" t="s">
        <v>2199</v>
      </c>
      <c r="N537" s="113"/>
      <c r="R537" s="125"/>
      <c r="S537" s="125"/>
      <c r="T537" s="125"/>
      <c r="U537" s="125"/>
      <c r="V537" s="125"/>
      <c r="W537" s="125"/>
      <c r="X537" s="125"/>
      <c r="Y537" s="125"/>
      <c r="Z537" s="125"/>
      <c r="AA537" s="125"/>
      <c r="AB537" s="125"/>
      <c r="AC537" s="125"/>
      <c r="AD537" s="125"/>
      <c r="AE537" s="125"/>
      <c r="AF537" s="125"/>
      <c r="AG537" s="125"/>
      <c r="AH537" s="125"/>
      <c r="AI537" s="125"/>
    </row>
    <row r="538" spans="1:35" x14ac:dyDescent="0.25">
      <c r="A538" s="125"/>
      <c r="B538" s="138"/>
      <c r="C538" s="125"/>
      <c r="D538" s="125"/>
      <c r="E538" s="131"/>
      <c r="F538" s="123"/>
      <c r="G538" s="125"/>
      <c r="H538" s="125"/>
      <c r="I538" s="125"/>
      <c r="J538" s="113" t="s">
        <v>136</v>
      </c>
      <c r="K538" s="113" t="s">
        <v>1676</v>
      </c>
      <c r="L538" s="133">
        <v>40139</v>
      </c>
      <c r="M538" s="134" t="s">
        <v>2200</v>
      </c>
      <c r="N538" s="113"/>
      <c r="R538" s="125"/>
      <c r="S538" s="125"/>
      <c r="T538" s="125"/>
      <c r="U538" s="125"/>
      <c r="V538" s="125"/>
      <c r="W538" s="125"/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5"/>
      <c r="AI538" s="125"/>
    </row>
    <row r="539" spans="1:35" x14ac:dyDescent="0.25">
      <c r="A539" s="125"/>
      <c r="B539" s="138"/>
      <c r="C539" s="125"/>
      <c r="D539" s="125"/>
      <c r="E539" s="131"/>
      <c r="F539" s="123"/>
      <c r="G539" s="112"/>
      <c r="H539" s="112"/>
      <c r="I539" s="112"/>
      <c r="J539" s="113" t="s">
        <v>224</v>
      </c>
      <c r="K539" s="113" t="s">
        <v>1639</v>
      </c>
      <c r="L539" s="133">
        <v>40165</v>
      </c>
      <c r="M539" s="134" t="s">
        <v>2201</v>
      </c>
      <c r="N539" s="113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  <c r="AB539" s="125"/>
      <c r="AC539" s="125"/>
      <c r="AD539" s="125"/>
      <c r="AE539" s="125"/>
      <c r="AF539" s="125"/>
      <c r="AG539" s="125"/>
      <c r="AH539" s="125"/>
      <c r="AI539" s="125"/>
    </row>
    <row r="540" spans="1:35" x14ac:dyDescent="0.25">
      <c r="A540" s="125"/>
      <c r="B540" s="138"/>
      <c r="C540" s="125"/>
      <c r="D540" s="125"/>
      <c r="E540" s="131"/>
      <c r="F540" s="123"/>
      <c r="G540" s="125"/>
      <c r="H540" s="125"/>
      <c r="I540" s="125"/>
      <c r="J540" s="113" t="s">
        <v>517</v>
      </c>
      <c r="K540" s="113" t="s">
        <v>804</v>
      </c>
      <c r="L540" s="133">
        <v>40182</v>
      </c>
      <c r="M540" s="134" t="s">
        <v>2202</v>
      </c>
      <c r="N540" s="113"/>
      <c r="R540" s="125"/>
      <c r="S540" s="125"/>
      <c r="T540" s="125"/>
      <c r="U540" s="125"/>
      <c r="V540" s="125"/>
      <c r="W540" s="125"/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5"/>
      <c r="AI540" s="125"/>
    </row>
    <row r="541" spans="1:35" x14ac:dyDescent="0.25">
      <c r="A541" s="125"/>
      <c r="B541" s="138"/>
      <c r="C541" s="125"/>
      <c r="D541" s="125"/>
      <c r="E541" s="131"/>
      <c r="F541" s="123"/>
      <c r="G541" s="125"/>
      <c r="H541" s="125"/>
      <c r="I541" s="125"/>
      <c r="J541" s="113" t="s">
        <v>807</v>
      </c>
      <c r="K541" s="113" t="s">
        <v>1649</v>
      </c>
      <c r="L541" s="133">
        <v>40199</v>
      </c>
      <c r="M541" s="134" t="s">
        <v>2203</v>
      </c>
      <c r="N541" s="113"/>
      <c r="R541" s="125"/>
      <c r="S541" s="125"/>
      <c r="T541" s="125"/>
      <c r="U541" s="125"/>
      <c r="V541" s="125"/>
      <c r="W541" s="125"/>
      <c r="X541" s="125"/>
      <c r="Y541" s="125"/>
      <c r="Z541" s="125"/>
      <c r="AA541" s="125"/>
      <c r="AB541" s="125"/>
      <c r="AC541" s="125"/>
      <c r="AD541" s="125"/>
      <c r="AE541" s="125"/>
      <c r="AF541" s="125"/>
      <c r="AG541" s="125"/>
      <c r="AH541" s="125"/>
      <c r="AI541" s="125"/>
    </row>
    <row r="542" spans="1:35" x14ac:dyDescent="0.25">
      <c r="A542" s="125"/>
      <c r="B542" s="138"/>
      <c r="C542" s="125"/>
      <c r="D542" s="125"/>
      <c r="E542" s="131"/>
      <c r="F542" s="123"/>
      <c r="G542" s="112"/>
      <c r="H542" s="112"/>
      <c r="I542" s="112"/>
      <c r="J542" s="113" t="s">
        <v>98</v>
      </c>
      <c r="K542" s="113" t="s">
        <v>1686</v>
      </c>
      <c r="L542" s="133">
        <v>40209</v>
      </c>
      <c r="M542" s="134" t="s">
        <v>2204</v>
      </c>
      <c r="N542" s="113"/>
      <c r="R542" s="125"/>
      <c r="S542" s="125"/>
      <c r="T542" s="125"/>
      <c r="U542" s="125"/>
      <c r="V542" s="125"/>
      <c r="W542" s="125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5"/>
      <c r="AI542" s="125"/>
    </row>
    <row r="543" spans="1:35" x14ac:dyDescent="0.25">
      <c r="A543" s="125"/>
      <c r="B543" s="138"/>
      <c r="C543" s="125"/>
      <c r="D543" s="125"/>
      <c r="E543" s="131"/>
      <c r="F543" s="123"/>
      <c r="G543" s="125"/>
      <c r="H543" s="125"/>
      <c r="I543" s="125"/>
      <c r="J543" s="113" t="s">
        <v>86</v>
      </c>
      <c r="K543" s="113" t="s">
        <v>245</v>
      </c>
      <c r="L543" s="133">
        <v>40228</v>
      </c>
      <c r="M543" s="134" t="s">
        <v>2205</v>
      </c>
      <c r="N543" s="113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  <c r="AB543" s="125"/>
      <c r="AC543" s="125"/>
      <c r="AD543" s="125"/>
      <c r="AE543" s="125"/>
      <c r="AF543" s="125"/>
      <c r="AG543" s="125"/>
      <c r="AH543" s="125"/>
      <c r="AI543" s="125"/>
    </row>
    <row r="544" spans="1:35" x14ac:dyDescent="0.25">
      <c r="A544" s="125"/>
      <c r="B544" s="138"/>
      <c r="C544" s="125"/>
      <c r="D544" s="125"/>
      <c r="E544" s="131"/>
      <c r="F544" s="123"/>
      <c r="G544" s="125"/>
      <c r="H544" s="125"/>
      <c r="I544" s="125"/>
      <c r="J544" s="113" t="s">
        <v>742</v>
      </c>
      <c r="K544" s="113" t="s">
        <v>635</v>
      </c>
      <c r="L544" s="133">
        <v>40273</v>
      </c>
      <c r="M544" s="134" t="s">
        <v>2206</v>
      </c>
      <c r="N544" s="113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  <c r="AB544" s="125"/>
      <c r="AC544" s="125"/>
      <c r="AD544" s="125"/>
      <c r="AE544" s="125"/>
      <c r="AF544" s="125"/>
      <c r="AG544" s="125"/>
      <c r="AH544" s="125"/>
      <c r="AI544" s="125"/>
    </row>
    <row r="545" spans="1:35" x14ac:dyDescent="0.25">
      <c r="A545" s="112"/>
      <c r="B545" s="114"/>
      <c r="C545" s="112"/>
      <c r="D545" s="112"/>
      <c r="E545" s="131"/>
      <c r="F545" s="123"/>
      <c r="G545" s="125"/>
      <c r="H545" s="125"/>
      <c r="I545" s="125"/>
      <c r="J545" s="113" t="s">
        <v>655</v>
      </c>
      <c r="K545" s="113" t="s">
        <v>1691</v>
      </c>
      <c r="L545" s="133">
        <v>40280</v>
      </c>
      <c r="M545" s="134" t="s">
        <v>2207</v>
      </c>
      <c r="N545" s="113"/>
      <c r="R545" s="112"/>
      <c r="S545" s="112"/>
      <c r="T545" s="112"/>
      <c r="U545" s="112"/>
      <c r="V545" s="112"/>
      <c r="W545" s="112"/>
      <c r="X545" s="112"/>
      <c r="Y545" s="112"/>
      <c r="AA545" s="112"/>
      <c r="AB545" s="112"/>
      <c r="AC545" s="112"/>
      <c r="AD545" s="112"/>
      <c r="AE545" s="112"/>
      <c r="AF545" s="112"/>
      <c r="AG545" s="112"/>
      <c r="AH545" s="112"/>
      <c r="AI545" s="112"/>
    </row>
    <row r="546" spans="1:35" x14ac:dyDescent="0.25">
      <c r="A546" s="112"/>
      <c r="B546" s="114"/>
      <c r="C546" s="112"/>
      <c r="D546" s="112"/>
      <c r="E546" s="131"/>
      <c r="F546" s="123"/>
      <c r="G546" s="125"/>
      <c r="H546" s="125"/>
      <c r="I546" s="125"/>
      <c r="J546" s="113" t="s">
        <v>536</v>
      </c>
      <c r="K546" s="113" t="s">
        <v>1647</v>
      </c>
      <c r="L546" s="133">
        <v>40283</v>
      </c>
      <c r="M546" s="134" t="s">
        <v>2208</v>
      </c>
      <c r="N546" s="113"/>
      <c r="R546" s="112"/>
      <c r="S546" s="112"/>
      <c r="T546" s="112"/>
      <c r="U546" s="112"/>
      <c r="V546" s="112"/>
      <c r="W546" s="112"/>
      <c r="X546" s="112"/>
      <c r="Y546" s="112"/>
      <c r="AA546" s="112"/>
      <c r="AB546" s="112"/>
      <c r="AC546" s="112"/>
      <c r="AD546" s="112"/>
      <c r="AE546" s="112"/>
      <c r="AF546" s="112"/>
      <c r="AG546" s="112"/>
      <c r="AH546" s="112"/>
      <c r="AI546" s="112"/>
    </row>
    <row r="547" spans="1:35" x14ac:dyDescent="0.25">
      <c r="A547" s="112"/>
      <c r="B547" s="114"/>
      <c r="C547" s="112"/>
      <c r="D547" s="112"/>
      <c r="E547" s="131"/>
      <c r="F547" s="123"/>
      <c r="G547" s="125"/>
      <c r="H547" s="125"/>
      <c r="I547" s="125"/>
      <c r="J547" s="113" t="s">
        <v>618</v>
      </c>
      <c r="K547" s="113" t="s">
        <v>635</v>
      </c>
      <c r="L547" s="133">
        <v>40291</v>
      </c>
      <c r="M547" s="134" t="s">
        <v>2209</v>
      </c>
      <c r="N547" s="113"/>
      <c r="R547" s="112"/>
      <c r="S547" s="112"/>
      <c r="T547" s="112"/>
      <c r="U547" s="112"/>
      <c r="V547" s="112"/>
      <c r="W547" s="112"/>
      <c r="X547" s="112"/>
      <c r="Y547" s="112"/>
      <c r="AA547" s="112"/>
      <c r="AB547" s="112"/>
      <c r="AC547" s="112"/>
      <c r="AD547" s="112"/>
      <c r="AE547" s="112"/>
      <c r="AF547" s="112"/>
      <c r="AG547" s="112"/>
      <c r="AH547" s="112"/>
      <c r="AI547" s="112"/>
    </row>
    <row r="548" spans="1:35" x14ac:dyDescent="0.25">
      <c r="A548" s="112"/>
      <c r="B548" s="114"/>
      <c r="C548" s="112"/>
      <c r="D548" s="112"/>
      <c r="E548" s="131"/>
      <c r="F548" s="123"/>
      <c r="G548" s="112"/>
      <c r="H548" s="112"/>
      <c r="I548" s="112"/>
      <c r="J548" s="113" t="s">
        <v>337</v>
      </c>
      <c r="K548" s="113" t="s">
        <v>1730</v>
      </c>
      <c r="L548" s="133">
        <v>40301</v>
      </c>
      <c r="M548" s="134" t="s">
        <v>2210</v>
      </c>
      <c r="N548" s="113"/>
      <c r="R548" s="112"/>
      <c r="S548" s="112"/>
      <c r="T548" s="112"/>
      <c r="U548" s="112"/>
      <c r="V548" s="112"/>
      <c r="W548" s="112"/>
      <c r="X548" s="112"/>
      <c r="Y548" s="112"/>
      <c r="AA548" s="112"/>
      <c r="AB548" s="112"/>
      <c r="AC548" s="112"/>
      <c r="AD548" s="112"/>
      <c r="AE548" s="112"/>
      <c r="AF548" s="112"/>
      <c r="AG548" s="112"/>
      <c r="AH548" s="112"/>
      <c r="AI548" s="112"/>
    </row>
    <row r="549" spans="1:35" x14ac:dyDescent="0.25">
      <c r="A549" s="112"/>
      <c r="B549" s="114"/>
      <c r="C549" s="112"/>
      <c r="D549" s="112"/>
      <c r="E549" s="131"/>
      <c r="F549" s="123"/>
      <c r="G549" s="112"/>
      <c r="H549" s="112"/>
      <c r="I549" s="112"/>
      <c r="J549" s="113" t="s">
        <v>200</v>
      </c>
      <c r="K549" s="113" t="s">
        <v>709</v>
      </c>
      <c r="L549" s="133">
        <v>40308</v>
      </c>
      <c r="M549" s="134" t="s">
        <v>2211</v>
      </c>
      <c r="N549" s="113"/>
      <c r="R549" s="112"/>
      <c r="S549" s="112"/>
      <c r="T549" s="112"/>
      <c r="U549" s="112"/>
      <c r="V549" s="112"/>
      <c r="W549" s="112"/>
      <c r="X549" s="112"/>
      <c r="Y549" s="112"/>
      <c r="AA549" s="112"/>
      <c r="AB549" s="112"/>
      <c r="AC549" s="112"/>
      <c r="AD549" s="112"/>
      <c r="AE549" s="112"/>
      <c r="AF549" s="112"/>
      <c r="AG549" s="112"/>
      <c r="AH549" s="112"/>
      <c r="AI549" s="112"/>
    </row>
    <row r="550" spans="1:35" x14ac:dyDescent="0.25">
      <c r="A550" s="112"/>
      <c r="B550" s="114"/>
      <c r="C550" s="112"/>
      <c r="D550" s="112"/>
      <c r="E550" s="131"/>
      <c r="F550" s="123"/>
      <c r="G550" s="112"/>
      <c r="H550" s="112"/>
      <c r="I550" s="112"/>
      <c r="J550" s="113" t="s">
        <v>767</v>
      </c>
      <c r="K550" s="113" t="s">
        <v>635</v>
      </c>
      <c r="L550" s="133">
        <v>40313</v>
      </c>
      <c r="M550" s="134" t="s">
        <v>2212</v>
      </c>
      <c r="N550" s="113"/>
      <c r="R550" s="112"/>
      <c r="S550" s="112"/>
      <c r="T550" s="112"/>
      <c r="U550" s="112"/>
      <c r="V550" s="112"/>
      <c r="W550" s="112"/>
      <c r="X550" s="112"/>
      <c r="Y550" s="112"/>
      <c r="AA550" s="112"/>
      <c r="AB550" s="112"/>
      <c r="AC550" s="112"/>
      <c r="AD550" s="112"/>
      <c r="AE550" s="112"/>
      <c r="AF550" s="112"/>
      <c r="AG550" s="112"/>
      <c r="AH550" s="112"/>
      <c r="AI550" s="112"/>
    </row>
    <row r="551" spans="1:35" x14ac:dyDescent="0.25">
      <c r="A551" s="112"/>
      <c r="B551" s="114"/>
      <c r="C551" s="112"/>
      <c r="D551" s="112"/>
      <c r="E551" s="131"/>
      <c r="F551" s="123"/>
      <c r="G551" s="125"/>
      <c r="H551" s="125"/>
      <c r="I551" s="125"/>
      <c r="J551" s="113" t="s">
        <v>102</v>
      </c>
      <c r="K551" s="113" t="s">
        <v>245</v>
      </c>
      <c r="L551" s="133">
        <v>40318</v>
      </c>
      <c r="M551" s="134" t="s">
        <v>2213</v>
      </c>
      <c r="N551" s="113"/>
      <c r="R551" s="112"/>
      <c r="S551" s="112"/>
      <c r="T551" s="112"/>
      <c r="U551" s="112"/>
      <c r="V551" s="112"/>
      <c r="W551" s="112"/>
      <c r="X551" s="112"/>
      <c r="Y551" s="112"/>
      <c r="AA551" s="112"/>
      <c r="AB551" s="112"/>
      <c r="AC551" s="112"/>
      <c r="AD551" s="112"/>
      <c r="AE551" s="112"/>
      <c r="AF551" s="112"/>
      <c r="AG551" s="112"/>
      <c r="AH551" s="112"/>
      <c r="AI551" s="112"/>
    </row>
    <row r="552" spans="1:35" x14ac:dyDescent="0.25">
      <c r="A552" s="112"/>
      <c r="B552" s="114"/>
      <c r="C552" s="112"/>
      <c r="D552" s="112"/>
      <c r="E552" s="131"/>
      <c r="F552" s="123"/>
      <c r="G552" s="125"/>
      <c r="H552" s="125"/>
      <c r="I552" s="125"/>
      <c r="J552" s="113" t="s">
        <v>112</v>
      </c>
      <c r="K552" s="113" t="s">
        <v>1730</v>
      </c>
      <c r="L552" s="133">
        <v>40325</v>
      </c>
      <c r="M552" s="134" t="s">
        <v>2214</v>
      </c>
      <c r="N552" s="113"/>
      <c r="R552" s="112"/>
      <c r="S552" s="112"/>
      <c r="T552" s="112"/>
      <c r="U552" s="112"/>
      <c r="V552" s="112"/>
      <c r="W552" s="112"/>
      <c r="X552" s="112"/>
      <c r="Y552" s="112"/>
      <c r="AA552" s="112"/>
      <c r="AB552" s="112"/>
      <c r="AC552" s="112"/>
      <c r="AD552" s="112"/>
      <c r="AE552" s="112"/>
      <c r="AF552" s="112"/>
      <c r="AG552" s="112"/>
      <c r="AH552" s="112"/>
      <c r="AI552" s="112"/>
    </row>
    <row r="553" spans="1:35" x14ac:dyDescent="0.25">
      <c r="A553" s="112"/>
      <c r="B553" s="114"/>
      <c r="C553" s="112"/>
      <c r="D553" s="112"/>
      <c r="E553" s="131"/>
      <c r="F553" s="123"/>
      <c r="G553" s="112"/>
      <c r="H553" s="112"/>
      <c r="I553" s="112"/>
      <c r="J553" s="113" t="s">
        <v>735</v>
      </c>
      <c r="K553" s="113" t="s">
        <v>1649</v>
      </c>
      <c r="L553" s="133">
        <v>40346</v>
      </c>
      <c r="M553" s="134" t="s">
        <v>2215</v>
      </c>
      <c r="N553" s="113"/>
      <c r="R553" s="112"/>
      <c r="S553" s="112"/>
      <c r="T553" s="112"/>
      <c r="U553" s="112"/>
      <c r="V553" s="112"/>
      <c r="W553" s="112"/>
      <c r="X553" s="112"/>
      <c r="Y553" s="112"/>
      <c r="AA553" s="112"/>
      <c r="AB553" s="112"/>
      <c r="AC553" s="112"/>
      <c r="AD553" s="112"/>
      <c r="AE553" s="112"/>
      <c r="AF553" s="112"/>
      <c r="AG553" s="112"/>
      <c r="AH553" s="112"/>
      <c r="AI553" s="112"/>
    </row>
    <row r="554" spans="1:35" x14ac:dyDescent="0.25">
      <c r="A554" s="112"/>
      <c r="B554" s="114"/>
      <c r="C554" s="112"/>
      <c r="D554" s="112"/>
      <c r="E554" s="131"/>
      <c r="F554" s="123"/>
      <c r="G554" s="125"/>
      <c r="H554" s="125"/>
      <c r="I554" s="125"/>
      <c r="J554" s="113" t="s">
        <v>587</v>
      </c>
      <c r="K554" s="113" t="s">
        <v>245</v>
      </c>
      <c r="L554" s="133">
        <v>40364</v>
      </c>
      <c r="M554" s="134" t="s">
        <v>2216</v>
      </c>
      <c r="N554" s="113"/>
      <c r="R554" s="112"/>
      <c r="S554" s="112"/>
      <c r="T554" s="112"/>
      <c r="U554" s="112"/>
      <c r="V554" s="112"/>
      <c r="W554" s="112"/>
      <c r="X554" s="112"/>
      <c r="Y554" s="112"/>
      <c r="AA554" s="112"/>
      <c r="AB554" s="112"/>
      <c r="AC554" s="112"/>
      <c r="AD554" s="112"/>
      <c r="AE554" s="112"/>
      <c r="AF554" s="112"/>
      <c r="AG554" s="112"/>
      <c r="AH554" s="112"/>
      <c r="AI554" s="112"/>
    </row>
    <row r="555" spans="1:35" x14ac:dyDescent="0.25">
      <c r="A555" s="112"/>
      <c r="B555" s="114"/>
      <c r="C555" s="112"/>
      <c r="D555" s="112"/>
      <c r="E555" s="131"/>
      <c r="F555" s="123"/>
      <c r="G555" s="112"/>
      <c r="H555" s="112"/>
      <c r="I555" s="112"/>
      <c r="J555" s="113" t="s">
        <v>336</v>
      </c>
      <c r="K555" s="113" t="s">
        <v>2217</v>
      </c>
      <c r="L555" s="133">
        <v>40381</v>
      </c>
      <c r="M555" s="134" t="s">
        <v>2218</v>
      </c>
      <c r="N555" s="113"/>
      <c r="R555" s="112"/>
      <c r="S555" s="112"/>
      <c r="T555" s="112"/>
      <c r="U555" s="112"/>
      <c r="V555" s="112"/>
      <c r="W555" s="112"/>
      <c r="X555" s="112"/>
      <c r="Y555" s="112"/>
      <c r="AA555" s="112"/>
      <c r="AB555" s="112"/>
      <c r="AC555" s="112"/>
      <c r="AD555" s="112"/>
      <c r="AE555" s="112"/>
      <c r="AF555" s="112"/>
      <c r="AG555" s="112"/>
      <c r="AH555" s="112"/>
      <c r="AI555" s="112"/>
    </row>
    <row r="556" spans="1:35" x14ac:dyDescent="0.25">
      <c r="A556" s="112"/>
      <c r="B556" s="114"/>
      <c r="C556" s="112"/>
      <c r="D556" s="112"/>
      <c r="E556" s="131"/>
      <c r="F556" s="123"/>
      <c r="G556" s="125"/>
      <c r="H556" s="125"/>
      <c r="I556" s="125"/>
      <c r="J556" s="113" t="s">
        <v>412</v>
      </c>
      <c r="K556" s="113" t="s">
        <v>245</v>
      </c>
      <c r="L556" s="133">
        <v>40397</v>
      </c>
      <c r="M556" s="134" t="s">
        <v>2219</v>
      </c>
      <c r="N556" s="113"/>
      <c r="R556" s="112"/>
      <c r="S556" s="112"/>
      <c r="T556" s="112"/>
      <c r="U556" s="112"/>
      <c r="V556" s="112"/>
      <c r="W556" s="112"/>
      <c r="X556" s="112"/>
      <c r="Y556" s="112"/>
      <c r="AA556" s="112"/>
      <c r="AB556" s="112"/>
      <c r="AC556" s="112"/>
      <c r="AD556" s="112"/>
      <c r="AE556" s="112"/>
      <c r="AF556" s="112"/>
      <c r="AG556" s="112"/>
      <c r="AH556" s="112"/>
      <c r="AI556" s="112"/>
    </row>
    <row r="557" spans="1:35" x14ac:dyDescent="0.25">
      <c r="A557" s="112"/>
      <c r="B557" s="114"/>
      <c r="C557" s="112"/>
      <c r="D557" s="112"/>
      <c r="E557" s="131"/>
      <c r="F557" s="123"/>
      <c r="G557" s="112"/>
      <c r="H557" s="112"/>
      <c r="I557" s="112"/>
      <c r="J557" s="113" t="s">
        <v>413</v>
      </c>
      <c r="K557" s="113" t="s">
        <v>245</v>
      </c>
      <c r="L557" s="133">
        <v>40434</v>
      </c>
      <c r="M557" s="134" t="s">
        <v>2220</v>
      </c>
      <c r="N557" s="113"/>
      <c r="R557" s="112"/>
      <c r="S557" s="112"/>
      <c r="T557" s="112"/>
      <c r="U557" s="112"/>
      <c r="V557" s="112"/>
      <c r="W557" s="112"/>
      <c r="X557" s="112"/>
      <c r="Y557" s="112"/>
      <c r="AA557" s="112"/>
      <c r="AB557" s="112"/>
      <c r="AC557" s="112"/>
      <c r="AD557" s="112"/>
      <c r="AE557" s="112"/>
      <c r="AF557" s="112"/>
      <c r="AG557" s="112"/>
      <c r="AH557" s="112"/>
      <c r="AI557" s="112"/>
    </row>
    <row r="558" spans="1:35" x14ac:dyDescent="0.25">
      <c r="A558" s="112"/>
      <c r="B558" s="114"/>
      <c r="C558" s="112"/>
      <c r="D558" s="112"/>
      <c r="E558" s="131"/>
      <c r="F558" s="123"/>
      <c r="G558" s="112"/>
      <c r="H558" s="112"/>
      <c r="I558" s="112"/>
      <c r="J558" s="113" t="s">
        <v>467</v>
      </c>
      <c r="K558" s="113" t="s">
        <v>398</v>
      </c>
      <c r="L558" s="133">
        <v>40434</v>
      </c>
      <c r="M558" s="134" t="s">
        <v>2221</v>
      </c>
      <c r="N558" s="113"/>
      <c r="R558" s="112"/>
      <c r="S558" s="112"/>
      <c r="T558" s="112"/>
      <c r="U558" s="112"/>
      <c r="V558" s="112"/>
      <c r="W558" s="112"/>
      <c r="X558" s="112"/>
      <c r="Y558" s="112"/>
      <c r="AA558" s="112"/>
      <c r="AB558" s="112"/>
      <c r="AC558" s="112"/>
      <c r="AD558" s="112"/>
      <c r="AE558" s="112"/>
      <c r="AF558" s="112"/>
      <c r="AG558" s="112"/>
      <c r="AH558" s="112"/>
      <c r="AI558" s="112"/>
    </row>
    <row r="559" spans="1:35" x14ac:dyDescent="0.25">
      <c r="A559" s="112"/>
      <c r="B559" s="114"/>
      <c r="C559" s="112"/>
      <c r="D559" s="112"/>
      <c r="E559" s="131"/>
      <c r="F559" s="123"/>
      <c r="G559" s="125"/>
      <c r="H559" s="125"/>
      <c r="I559" s="125"/>
      <c r="J559" s="113" t="s">
        <v>390</v>
      </c>
      <c r="K559" s="113" t="s">
        <v>245</v>
      </c>
      <c r="L559" s="133">
        <v>40441</v>
      </c>
      <c r="M559" s="134" t="s">
        <v>2222</v>
      </c>
      <c r="N559" s="113"/>
      <c r="R559" s="112"/>
      <c r="S559" s="112"/>
      <c r="T559" s="112"/>
      <c r="U559" s="112"/>
      <c r="V559" s="112"/>
      <c r="W559" s="112"/>
      <c r="X559" s="112"/>
      <c r="Y559" s="112"/>
      <c r="AA559" s="112"/>
      <c r="AB559" s="112"/>
      <c r="AC559" s="112"/>
      <c r="AD559" s="112"/>
      <c r="AE559" s="112"/>
      <c r="AF559" s="112"/>
      <c r="AG559" s="112"/>
      <c r="AH559" s="112"/>
      <c r="AI559" s="112"/>
    </row>
    <row r="560" spans="1:35" x14ac:dyDescent="0.25">
      <c r="A560" s="112"/>
      <c r="B560" s="114"/>
      <c r="C560" s="112"/>
      <c r="D560" s="112"/>
      <c r="E560" s="131"/>
      <c r="F560" s="123"/>
      <c r="G560" s="125"/>
      <c r="H560" s="125"/>
      <c r="I560" s="125"/>
      <c r="J560" s="113" t="s">
        <v>526</v>
      </c>
      <c r="K560" s="113" t="s">
        <v>236</v>
      </c>
      <c r="L560" s="133">
        <v>40444</v>
      </c>
      <c r="M560" s="134" t="s">
        <v>2223</v>
      </c>
      <c r="N560" s="113"/>
      <c r="R560" s="112"/>
      <c r="S560" s="112"/>
      <c r="T560" s="112"/>
      <c r="U560" s="112"/>
      <c r="V560" s="112"/>
      <c r="W560" s="112"/>
      <c r="X560" s="112"/>
      <c r="Y560" s="112"/>
      <c r="AA560" s="112"/>
      <c r="AB560" s="112"/>
      <c r="AC560" s="112"/>
      <c r="AD560" s="112"/>
      <c r="AE560" s="112"/>
      <c r="AF560" s="112"/>
      <c r="AG560" s="112"/>
      <c r="AH560" s="112"/>
      <c r="AI560" s="112"/>
    </row>
    <row r="561" spans="1:35" x14ac:dyDescent="0.25">
      <c r="A561" s="112"/>
      <c r="B561" s="114"/>
      <c r="C561" s="112"/>
      <c r="D561" s="112"/>
      <c r="E561" s="131"/>
      <c r="F561" s="123"/>
      <c r="G561" s="125"/>
      <c r="H561" s="125"/>
      <c r="I561" s="125"/>
      <c r="J561" s="113" t="s">
        <v>262</v>
      </c>
      <c r="K561" s="113" t="s">
        <v>1647</v>
      </c>
      <c r="L561" s="133">
        <v>40458</v>
      </c>
      <c r="M561" s="134" t="s">
        <v>2224</v>
      </c>
      <c r="N561" s="113"/>
      <c r="R561" s="112"/>
      <c r="S561" s="112"/>
      <c r="T561" s="112"/>
      <c r="U561" s="112"/>
      <c r="V561" s="112"/>
      <c r="W561" s="112"/>
      <c r="X561" s="112"/>
      <c r="Y561" s="112"/>
      <c r="AA561" s="112"/>
      <c r="AB561" s="112"/>
      <c r="AC561" s="112"/>
      <c r="AD561" s="112"/>
      <c r="AE561" s="112"/>
      <c r="AF561" s="112"/>
      <c r="AG561" s="112"/>
      <c r="AH561" s="112"/>
      <c r="AI561" s="112"/>
    </row>
    <row r="562" spans="1:35" x14ac:dyDescent="0.25">
      <c r="A562" s="112"/>
      <c r="B562" s="114"/>
      <c r="C562" s="112"/>
      <c r="D562" s="112"/>
      <c r="E562" s="131"/>
      <c r="F562" s="123"/>
      <c r="G562" s="125"/>
      <c r="H562" s="125"/>
      <c r="I562" s="125"/>
      <c r="J562" s="113" t="s">
        <v>111</v>
      </c>
      <c r="K562" s="113" t="s">
        <v>635</v>
      </c>
      <c r="L562" s="133">
        <v>40525</v>
      </c>
      <c r="M562" s="134" t="s">
        <v>2225</v>
      </c>
      <c r="N562" s="113"/>
      <c r="R562" s="112"/>
      <c r="S562" s="112"/>
      <c r="T562" s="112"/>
      <c r="U562" s="112"/>
      <c r="V562" s="112"/>
      <c r="W562" s="112"/>
      <c r="X562" s="112"/>
      <c r="Y562" s="112"/>
      <c r="AA562" s="112"/>
      <c r="AB562" s="112"/>
      <c r="AC562" s="112"/>
      <c r="AD562" s="112"/>
      <c r="AE562" s="112"/>
      <c r="AF562" s="112"/>
      <c r="AG562" s="112"/>
      <c r="AH562" s="112"/>
      <c r="AI562" s="112"/>
    </row>
    <row r="563" spans="1:35" x14ac:dyDescent="0.25">
      <c r="A563" s="112"/>
      <c r="B563" s="114"/>
      <c r="C563" s="112"/>
      <c r="D563" s="112"/>
      <c r="E563" s="131"/>
      <c r="F563" s="123"/>
      <c r="G563" s="125"/>
      <c r="H563" s="125"/>
      <c r="I563" s="125"/>
      <c r="J563" s="113" t="s">
        <v>244</v>
      </c>
      <c r="K563" s="113" t="s">
        <v>245</v>
      </c>
      <c r="L563" s="133">
        <v>40542</v>
      </c>
      <c r="M563" s="134" t="s">
        <v>2226</v>
      </c>
      <c r="N563" s="113"/>
      <c r="R563" s="112"/>
      <c r="S563" s="112"/>
      <c r="T563" s="112"/>
      <c r="U563" s="112"/>
      <c r="V563" s="112"/>
      <c r="W563" s="112"/>
      <c r="X563" s="112"/>
      <c r="Y563" s="112"/>
      <c r="AA563" s="112"/>
      <c r="AB563" s="112"/>
      <c r="AC563" s="112"/>
      <c r="AD563" s="112"/>
      <c r="AE563" s="112"/>
      <c r="AF563" s="112"/>
      <c r="AG563" s="112"/>
      <c r="AH563" s="112"/>
      <c r="AI563" s="112"/>
    </row>
    <row r="564" spans="1:35" x14ac:dyDescent="0.25">
      <c r="A564" s="112"/>
      <c r="B564" s="114"/>
      <c r="C564" s="112"/>
      <c r="D564" s="112"/>
      <c r="E564" s="131"/>
      <c r="F564" s="123"/>
      <c r="G564" s="112"/>
      <c r="H564" s="112"/>
      <c r="I564" s="112"/>
      <c r="J564" s="113" t="s">
        <v>802</v>
      </c>
      <c r="K564" s="113" t="s">
        <v>1716</v>
      </c>
      <c r="L564" s="133">
        <v>40549</v>
      </c>
      <c r="M564" s="134" t="s">
        <v>2227</v>
      </c>
      <c r="N564" s="113"/>
      <c r="R564" s="112"/>
      <c r="S564" s="112"/>
      <c r="T564" s="112"/>
      <c r="U564" s="112"/>
      <c r="V564" s="112"/>
      <c r="W564" s="112"/>
      <c r="X564" s="112"/>
      <c r="Y564" s="112"/>
      <c r="AA564" s="112"/>
      <c r="AB564" s="112"/>
      <c r="AC564" s="112"/>
      <c r="AD564" s="112"/>
      <c r="AE564" s="112"/>
      <c r="AF564" s="112"/>
      <c r="AG564" s="112"/>
      <c r="AH564" s="112"/>
      <c r="AI564" s="112"/>
    </row>
    <row r="565" spans="1:35" x14ac:dyDescent="0.25">
      <c r="A565" s="112"/>
      <c r="B565" s="114"/>
      <c r="C565" s="112"/>
      <c r="D565" s="112"/>
      <c r="E565" s="131"/>
      <c r="F565" s="123"/>
      <c r="G565" s="112"/>
      <c r="H565" s="112"/>
      <c r="I565" s="112"/>
      <c r="J565" s="113" t="s">
        <v>773</v>
      </c>
      <c r="K565" s="113" t="s">
        <v>245</v>
      </c>
      <c r="L565" s="133">
        <v>40571</v>
      </c>
      <c r="M565" s="134" t="s">
        <v>2228</v>
      </c>
      <c r="N565" s="113"/>
      <c r="R565" s="112"/>
      <c r="S565" s="112"/>
      <c r="T565" s="112"/>
      <c r="U565" s="112"/>
      <c r="V565" s="112"/>
      <c r="W565" s="112"/>
      <c r="X565" s="112"/>
      <c r="Y565" s="112"/>
      <c r="AA565" s="112"/>
      <c r="AB565" s="112"/>
      <c r="AC565" s="112"/>
      <c r="AD565" s="112"/>
      <c r="AE565" s="112"/>
      <c r="AF565" s="112"/>
      <c r="AG565" s="112"/>
      <c r="AH565" s="112"/>
      <c r="AI565" s="112"/>
    </row>
    <row r="566" spans="1:35" x14ac:dyDescent="0.25">
      <c r="A566" s="112"/>
      <c r="B566" s="114"/>
      <c r="C566" s="112"/>
      <c r="D566" s="112"/>
      <c r="E566" s="131"/>
      <c r="F566" s="123"/>
      <c r="G566" s="112"/>
      <c r="H566" s="112"/>
      <c r="I566" s="112"/>
      <c r="J566" s="113" t="s">
        <v>404</v>
      </c>
      <c r="K566" s="113" t="s">
        <v>1676</v>
      </c>
      <c r="L566" s="133">
        <v>40633</v>
      </c>
      <c r="M566" s="134" t="s">
        <v>2229</v>
      </c>
      <c r="N566" s="113"/>
      <c r="R566" s="112"/>
      <c r="S566" s="112"/>
      <c r="T566" s="112"/>
      <c r="U566" s="112"/>
      <c r="V566" s="112"/>
      <c r="W566" s="112"/>
      <c r="X566" s="112"/>
      <c r="Y566" s="112"/>
      <c r="AA566" s="112"/>
      <c r="AB566" s="112"/>
      <c r="AC566" s="112"/>
      <c r="AD566" s="112"/>
      <c r="AE566" s="112"/>
      <c r="AF566" s="112"/>
      <c r="AG566" s="112"/>
      <c r="AH566" s="112"/>
      <c r="AI566" s="112"/>
    </row>
    <row r="567" spans="1:35" x14ac:dyDescent="0.25">
      <c r="A567" s="112"/>
      <c r="B567" s="114"/>
      <c r="C567" s="112"/>
      <c r="D567" s="112"/>
      <c r="E567" s="131"/>
      <c r="F567" s="123"/>
      <c r="G567" s="125"/>
      <c r="H567" s="125"/>
      <c r="I567" s="125"/>
      <c r="J567" s="113" t="s">
        <v>322</v>
      </c>
      <c r="K567" s="113" t="s">
        <v>1691</v>
      </c>
      <c r="L567" s="133">
        <v>40640</v>
      </c>
      <c r="M567" s="134" t="s">
        <v>2230</v>
      </c>
      <c r="N567" s="113"/>
      <c r="R567" s="112"/>
      <c r="S567" s="112"/>
      <c r="T567" s="112"/>
      <c r="U567" s="112"/>
      <c r="V567" s="112"/>
      <c r="W567" s="112"/>
      <c r="X567" s="112"/>
      <c r="Y567" s="112"/>
      <c r="AA567" s="112"/>
      <c r="AB567" s="112"/>
      <c r="AC567" s="112"/>
      <c r="AD567" s="112"/>
      <c r="AE567" s="112"/>
      <c r="AF567" s="112"/>
      <c r="AG567" s="112"/>
      <c r="AH567" s="112"/>
      <c r="AI567" s="112"/>
    </row>
    <row r="568" spans="1:35" x14ac:dyDescent="0.25">
      <c r="A568" s="112"/>
      <c r="B568" s="114"/>
      <c r="C568" s="112"/>
      <c r="D568" s="112"/>
      <c r="E568" s="131"/>
      <c r="F568" s="123"/>
      <c r="G568" s="125"/>
      <c r="H568" s="125"/>
      <c r="I568" s="125"/>
      <c r="J568" s="113" t="s">
        <v>217</v>
      </c>
      <c r="K568" s="113" t="s">
        <v>1686</v>
      </c>
      <c r="L568" s="133">
        <v>40642</v>
      </c>
      <c r="M568" s="134" t="s">
        <v>2231</v>
      </c>
      <c r="N568" s="113"/>
      <c r="R568" s="112"/>
      <c r="S568" s="112"/>
      <c r="T568" s="112"/>
      <c r="U568" s="112"/>
      <c r="V568" s="112"/>
      <c r="W568" s="112"/>
      <c r="X568" s="112"/>
      <c r="Y568" s="112"/>
      <c r="AA568" s="112"/>
      <c r="AB568" s="112"/>
      <c r="AC568" s="112"/>
      <c r="AD568" s="112"/>
      <c r="AE568" s="112"/>
      <c r="AF568" s="112"/>
      <c r="AG568" s="112"/>
      <c r="AH568" s="112"/>
      <c r="AI568" s="112"/>
    </row>
    <row r="569" spans="1:35" x14ac:dyDescent="0.25">
      <c r="A569" s="112"/>
      <c r="B569" s="114"/>
      <c r="C569" s="112"/>
      <c r="D569" s="112"/>
      <c r="E569" s="131"/>
      <c r="F569" s="123"/>
      <c r="G569" s="125"/>
      <c r="H569" s="125"/>
      <c r="I569" s="125"/>
      <c r="J569" s="113" t="s">
        <v>179</v>
      </c>
      <c r="K569" s="113" t="s">
        <v>245</v>
      </c>
      <c r="L569" s="133">
        <v>40644</v>
      </c>
      <c r="M569" s="134" t="s">
        <v>2232</v>
      </c>
      <c r="N569" s="113"/>
      <c r="R569" s="112"/>
      <c r="S569" s="112"/>
      <c r="T569" s="112"/>
      <c r="U569" s="112"/>
      <c r="V569" s="112"/>
      <c r="W569" s="112"/>
      <c r="X569" s="112"/>
      <c r="Y569" s="112"/>
      <c r="AA569" s="112"/>
      <c r="AB569" s="112"/>
      <c r="AC569" s="112"/>
      <c r="AD569" s="112"/>
      <c r="AE569" s="112"/>
      <c r="AF569" s="112"/>
      <c r="AG569" s="112"/>
      <c r="AH569" s="112"/>
      <c r="AI569" s="112"/>
    </row>
    <row r="570" spans="1:35" x14ac:dyDescent="0.25">
      <c r="A570" s="112"/>
      <c r="B570" s="114"/>
      <c r="C570" s="112"/>
      <c r="D570" s="112"/>
      <c r="E570" s="131"/>
      <c r="F570" s="123"/>
      <c r="G570" s="125"/>
      <c r="H570" s="125"/>
      <c r="I570" s="125"/>
      <c r="J570" s="113" t="s">
        <v>313</v>
      </c>
      <c r="K570" s="113" t="s">
        <v>1649</v>
      </c>
      <c r="L570" s="133">
        <v>40671</v>
      </c>
      <c r="M570" s="134" t="s">
        <v>2233</v>
      </c>
      <c r="N570" s="113"/>
      <c r="R570" s="112"/>
      <c r="S570" s="112"/>
      <c r="T570" s="112"/>
      <c r="U570" s="112"/>
      <c r="V570" s="112"/>
      <c r="W570" s="112"/>
      <c r="X570" s="112"/>
      <c r="Y570" s="112"/>
      <c r="AA570" s="112"/>
      <c r="AB570" s="112"/>
      <c r="AC570" s="112"/>
      <c r="AD570" s="112"/>
      <c r="AE570" s="112"/>
      <c r="AF570" s="112"/>
      <c r="AG570" s="112"/>
      <c r="AH570" s="112"/>
      <c r="AI570" s="112"/>
    </row>
    <row r="571" spans="1:35" x14ac:dyDescent="0.25">
      <c r="A571" s="112"/>
      <c r="B571" s="114"/>
      <c r="C571" s="112"/>
      <c r="D571" s="112"/>
      <c r="E571" s="131"/>
      <c r="F571" s="123"/>
      <c r="G571" s="125"/>
      <c r="H571" s="125"/>
      <c r="I571" s="125"/>
      <c r="J571" s="113" t="s">
        <v>187</v>
      </c>
      <c r="K571" s="113" t="s">
        <v>1686</v>
      </c>
      <c r="L571" s="133">
        <v>40725</v>
      </c>
      <c r="M571" s="134" t="s">
        <v>2234</v>
      </c>
      <c r="N571" s="113"/>
      <c r="R571" s="112"/>
      <c r="S571" s="112"/>
      <c r="T571" s="112"/>
      <c r="U571" s="112"/>
      <c r="V571" s="112"/>
      <c r="W571" s="112"/>
      <c r="X571" s="112"/>
      <c r="Y571" s="112"/>
      <c r="AA571" s="112"/>
      <c r="AB571" s="112"/>
      <c r="AC571" s="112"/>
      <c r="AD571" s="112"/>
      <c r="AE571" s="112"/>
      <c r="AF571" s="112"/>
      <c r="AG571" s="112"/>
      <c r="AH571" s="112"/>
      <c r="AI571" s="112"/>
    </row>
    <row r="572" spans="1:35" x14ac:dyDescent="0.25">
      <c r="A572" s="112"/>
      <c r="B572" s="114"/>
      <c r="C572" s="112"/>
      <c r="D572" s="112"/>
      <c r="E572" s="131"/>
      <c r="F572" s="123"/>
      <c r="G572" s="125"/>
      <c r="H572" s="125"/>
      <c r="I572" s="125"/>
      <c r="J572" s="113" t="s">
        <v>706</v>
      </c>
      <c r="K572" s="113" t="s">
        <v>635</v>
      </c>
      <c r="L572" s="133">
        <v>40735</v>
      </c>
      <c r="M572" s="134" t="s">
        <v>2235</v>
      </c>
      <c r="N572" s="113"/>
      <c r="R572" s="112"/>
      <c r="S572" s="112"/>
      <c r="T572" s="112"/>
      <c r="U572" s="112"/>
      <c r="V572" s="112"/>
      <c r="W572" s="112"/>
      <c r="X572" s="112"/>
      <c r="Y572" s="112"/>
      <c r="AA572" s="112"/>
      <c r="AB572" s="112"/>
      <c r="AC572" s="112"/>
      <c r="AD572" s="112"/>
      <c r="AE572" s="112"/>
      <c r="AF572" s="112"/>
      <c r="AG572" s="112"/>
      <c r="AH572" s="112"/>
      <c r="AI572" s="112"/>
    </row>
    <row r="573" spans="1:35" x14ac:dyDescent="0.25">
      <c r="A573" s="112"/>
      <c r="B573" s="114"/>
      <c r="C573" s="112"/>
      <c r="D573" s="112"/>
      <c r="E573" s="131"/>
      <c r="F573" s="123"/>
      <c r="G573" s="125"/>
      <c r="H573" s="125"/>
      <c r="I573" s="125"/>
      <c r="J573" s="113" t="s">
        <v>436</v>
      </c>
      <c r="K573" s="113" t="s">
        <v>245</v>
      </c>
      <c r="L573" s="133">
        <v>40787</v>
      </c>
      <c r="M573" s="134" t="s">
        <v>2236</v>
      </c>
      <c r="N573" s="113"/>
      <c r="R573" s="112"/>
      <c r="S573" s="112"/>
      <c r="T573" s="112"/>
      <c r="U573" s="112"/>
      <c r="V573" s="112"/>
      <c r="W573" s="112"/>
      <c r="X573" s="112"/>
      <c r="Y573" s="112"/>
      <c r="AA573" s="112"/>
      <c r="AB573" s="112"/>
      <c r="AC573" s="112"/>
      <c r="AD573" s="112"/>
      <c r="AE573" s="112"/>
      <c r="AF573" s="112"/>
      <c r="AG573" s="112"/>
      <c r="AH573" s="112"/>
      <c r="AI573" s="112"/>
    </row>
    <row r="574" spans="1:35" x14ac:dyDescent="0.25">
      <c r="A574" s="112"/>
      <c r="B574" s="114"/>
      <c r="C574" s="112"/>
      <c r="D574" s="112"/>
      <c r="E574" s="131"/>
      <c r="F574" s="123"/>
      <c r="G574" s="125"/>
      <c r="H574" s="125"/>
      <c r="I574" s="125"/>
      <c r="J574" s="113" t="s">
        <v>710</v>
      </c>
      <c r="K574" s="113" t="s">
        <v>245</v>
      </c>
      <c r="L574" s="133">
        <v>40819</v>
      </c>
      <c r="M574" s="134" t="s">
        <v>2237</v>
      </c>
      <c r="N574" s="113"/>
      <c r="R574" s="112"/>
      <c r="S574" s="112"/>
      <c r="T574" s="112"/>
      <c r="U574" s="112"/>
      <c r="V574" s="112"/>
      <c r="W574" s="112"/>
      <c r="X574" s="112"/>
      <c r="Y574" s="112"/>
      <c r="AA574" s="112"/>
      <c r="AB574" s="112"/>
      <c r="AC574" s="112"/>
      <c r="AD574" s="112"/>
      <c r="AE574" s="112"/>
      <c r="AF574" s="112"/>
      <c r="AG574" s="112"/>
      <c r="AH574" s="112"/>
      <c r="AI574" s="112"/>
    </row>
    <row r="575" spans="1:35" x14ac:dyDescent="0.25">
      <c r="A575" s="112"/>
      <c r="B575" s="114"/>
      <c r="C575" s="112"/>
      <c r="D575" s="112"/>
      <c r="E575" s="131"/>
      <c r="F575" s="123"/>
      <c r="G575" s="125"/>
      <c r="H575" s="125"/>
      <c r="I575" s="125"/>
      <c r="J575" s="113" t="s">
        <v>238</v>
      </c>
      <c r="K575" s="113" t="s">
        <v>245</v>
      </c>
      <c r="L575" s="133">
        <v>40819</v>
      </c>
      <c r="M575" s="134" t="s">
        <v>2238</v>
      </c>
      <c r="N575" s="113"/>
      <c r="R575" s="112"/>
      <c r="S575" s="112"/>
      <c r="T575" s="112"/>
      <c r="U575" s="112"/>
      <c r="V575" s="112"/>
      <c r="W575" s="112"/>
      <c r="X575" s="112"/>
      <c r="Y575" s="112"/>
      <c r="AA575" s="112"/>
      <c r="AB575" s="112"/>
      <c r="AC575" s="112"/>
      <c r="AD575" s="112"/>
      <c r="AE575" s="112"/>
      <c r="AF575" s="112"/>
      <c r="AG575" s="112"/>
      <c r="AH575" s="112"/>
      <c r="AI575" s="112"/>
    </row>
    <row r="576" spans="1:35" x14ac:dyDescent="0.25">
      <c r="A576" s="112"/>
      <c r="B576" s="114"/>
      <c r="C576" s="112"/>
      <c r="D576" s="112"/>
      <c r="E576" s="131"/>
      <c r="F576" s="123"/>
      <c r="G576" s="125"/>
      <c r="H576" s="125"/>
      <c r="I576" s="125"/>
      <c r="J576" s="113" t="s">
        <v>514</v>
      </c>
      <c r="K576" s="113" t="s">
        <v>709</v>
      </c>
      <c r="L576" s="133">
        <v>40826</v>
      </c>
      <c r="M576" s="134" t="s">
        <v>2239</v>
      </c>
      <c r="N576" s="113"/>
      <c r="R576" s="112"/>
      <c r="S576" s="112"/>
      <c r="T576" s="112"/>
      <c r="U576" s="112"/>
      <c r="V576" s="112"/>
      <c r="W576" s="112"/>
      <c r="X576" s="112"/>
      <c r="Y576" s="112"/>
      <c r="AA576" s="112"/>
      <c r="AB576" s="112"/>
      <c r="AC576" s="112"/>
      <c r="AD576" s="112"/>
      <c r="AE576" s="112"/>
      <c r="AF576" s="112"/>
      <c r="AG576" s="112"/>
      <c r="AH576" s="112"/>
      <c r="AI576" s="112"/>
    </row>
    <row r="577" spans="1:35" x14ac:dyDescent="0.25">
      <c r="A577" s="125"/>
      <c r="B577" s="138"/>
      <c r="C577" s="125"/>
      <c r="D577" s="125"/>
      <c r="E577" s="131"/>
      <c r="F577" s="123"/>
      <c r="G577" s="112"/>
      <c r="H577" s="112"/>
      <c r="I577" s="112"/>
      <c r="J577" s="113" t="s">
        <v>206</v>
      </c>
      <c r="K577" s="113" t="s">
        <v>709</v>
      </c>
      <c r="L577" s="133">
        <v>40845</v>
      </c>
      <c r="M577" s="134" t="s">
        <v>2240</v>
      </c>
      <c r="N577" s="113"/>
      <c r="R577" s="125"/>
      <c r="S577" s="125"/>
      <c r="T577" s="125"/>
      <c r="U577" s="125"/>
      <c r="V577" s="125"/>
      <c r="W577" s="125"/>
      <c r="X577" s="125"/>
      <c r="Y577" s="125"/>
      <c r="Z577" s="125"/>
      <c r="AA577" s="125"/>
      <c r="AB577" s="125"/>
      <c r="AC577" s="125"/>
      <c r="AD577" s="125"/>
      <c r="AE577" s="125"/>
      <c r="AF577" s="125"/>
      <c r="AG577" s="125"/>
      <c r="AH577" s="125"/>
      <c r="AI577" s="125"/>
    </row>
    <row r="578" spans="1:35" x14ac:dyDescent="0.25">
      <c r="A578" s="125"/>
      <c r="B578" s="138"/>
      <c r="C578" s="125"/>
      <c r="D578" s="125"/>
      <c r="E578" s="131"/>
      <c r="F578" s="123"/>
      <c r="G578" s="125"/>
      <c r="H578" s="125"/>
      <c r="I578" s="125"/>
      <c r="J578" s="113" t="s">
        <v>503</v>
      </c>
      <c r="K578" s="113" t="s">
        <v>635</v>
      </c>
      <c r="L578" s="133">
        <v>40851</v>
      </c>
      <c r="M578" s="134" t="s">
        <v>2241</v>
      </c>
      <c r="N578" s="113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  <c r="AB578" s="125"/>
      <c r="AC578" s="125"/>
      <c r="AD578" s="125"/>
      <c r="AE578" s="125"/>
      <c r="AF578" s="125"/>
      <c r="AG578" s="125"/>
      <c r="AH578" s="125"/>
      <c r="AI578" s="125"/>
    </row>
    <row r="579" spans="1:35" x14ac:dyDescent="0.25">
      <c r="A579" s="125"/>
      <c r="B579" s="138"/>
      <c r="C579" s="125"/>
      <c r="D579" s="125"/>
      <c r="E579" s="131"/>
      <c r="F579" s="123"/>
      <c r="G579" s="125"/>
      <c r="H579" s="125"/>
      <c r="I579" s="125"/>
      <c r="J579" s="113" t="s">
        <v>400</v>
      </c>
      <c r="K579" s="113" t="s">
        <v>1644</v>
      </c>
      <c r="L579" s="133">
        <v>40860</v>
      </c>
      <c r="M579" s="134" t="s">
        <v>2242</v>
      </c>
      <c r="N579" s="113"/>
      <c r="R579" s="125"/>
      <c r="S579" s="125"/>
      <c r="T579" s="125"/>
      <c r="U579" s="125"/>
      <c r="V579" s="125"/>
      <c r="W579" s="125"/>
      <c r="X579" s="125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5"/>
      <c r="AI579" s="125"/>
    </row>
    <row r="580" spans="1:35" x14ac:dyDescent="0.25">
      <c r="A580" s="125"/>
      <c r="B580" s="138"/>
      <c r="C580" s="125"/>
      <c r="D580" s="125"/>
      <c r="E580" s="131"/>
      <c r="F580" s="123"/>
      <c r="G580" s="125"/>
      <c r="H580" s="125"/>
      <c r="I580" s="125"/>
      <c r="J580" s="113" t="s">
        <v>51</v>
      </c>
      <c r="K580" s="113" t="s">
        <v>245</v>
      </c>
      <c r="L580" s="133">
        <v>40875</v>
      </c>
      <c r="M580" s="134" t="s">
        <v>2243</v>
      </c>
      <c r="N580" s="113"/>
      <c r="R580" s="125"/>
      <c r="S580" s="125"/>
      <c r="T580" s="125"/>
      <c r="U580" s="125"/>
      <c r="V580" s="125"/>
      <c r="W580" s="125"/>
      <c r="X580" s="125"/>
      <c r="Y580" s="125"/>
      <c r="Z580" s="125"/>
      <c r="AA580" s="125"/>
      <c r="AB580" s="125"/>
      <c r="AC580" s="125"/>
      <c r="AD580" s="125"/>
      <c r="AE580" s="125"/>
      <c r="AF580" s="125"/>
      <c r="AG580" s="125"/>
      <c r="AH580" s="125"/>
      <c r="AI580" s="125"/>
    </row>
    <row r="581" spans="1:35" x14ac:dyDescent="0.25">
      <c r="A581" s="125"/>
      <c r="B581" s="138"/>
      <c r="C581" s="125"/>
      <c r="D581" s="125"/>
      <c r="E581" s="131"/>
      <c r="F581" s="123"/>
      <c r="G581" s="112"/>
      <c r="H581" s="112"/>
      <c r="I581" s="112"/>
      <c r="J581" s="113" t="s">
        <v>671</v>
      </c>
      <c r="K581" s="113" t="s">
        <v>245</v>
      </c>
      <c r="L581" s="133">
        <v>40875</v>
      </c>
      <c r="M581" s="134" t="s">
        <v>2244</v>
      </c>
      <c r="N581" s="113"/>
      <c r="R581" s="125"/>
      <c r="S581" s="125"/>
      <c r="T581" s="125"/>
      <c r="U581" s="125"/>
      <c r="V581" s="125"/>
      <c r="W581" s="125"/>
      <c r="X581" s="125"/>
      <c r="Y581" s="125"/>
      <c r="Z581" s="125"/>
      <c r="AA581" s="125"/>
      <c r="AB581" s="125"/>
      <c r="AC581" s="125"/>
      <c r="AD581" s="125"/>
      <c r="AE581" s="125"/>
      <c r="AF581" s="125"/>
      <c r="AG581" s="125"/>
      <c r="AH581" s="125"/>
      <c r="AI581" s="125"/>
    </row>
    <row r="582" spans="1:35" x14ac:dyDescent="0.25">
      <c r="A582" s="125"/>
      <c r="B582" s="138"/>
      <c r="C582" s="125"/>
      <c r="D582" s="125"/>
      <c r="E582" s="131"/>
      <c r="F582" s="123"/>
      <c r="G582" s="125"/>
      <c r="H582" s="125"/>
      <c r="I582" s="125"/>
      <c r="J582" s="113" t="s">
        <v>643</v>
      </c>
      <c r="K582" s="113" t="s">
        <v>2217</v>
      </c>
      <c r="L582" s="133">
        <v>40895</v>
      </c>
      <c r="M582" s="134" t="s">
        <v>2245</v>
      </c>
      <c r="N582" s="113"/>
      <c r="R582" s="125"/>
      <c r="S582" s="125"/>
      <c r="T582" s="125"/>
      <c r="U582" s="125"/>
      <c r="V582" s="125"/>
      <c r="W582" s="125"/>
      <c r="X582" s="125"/>
      <c r="Y582" s="125"/>
      <c r="Z582" s="125"/>
      <c r="AA582" s="125"/>
      <c r="AB582" s="125"/>
      <c r="AC582" s="125"/>
      <c r="AD582" s="125"/>
      <c r="AE582" s="125"/>
      <c r="AF582" s="125"/>
      <c r="AG582" s="125"/>
      <c r="AH582" s="125"/>
      <c r="AI582" s="125"/>
    </row>
    <row r="583" spans="1:35" x14ac:dyDescent="0.25">
      <c r="A583" s="125"/>
      <c r="B583" s="138"/>
      <c r="C583" s="125"/>
      <c r="D583" s="125"/>
      <c r="E583" s="131"/>
      <c r="F583" s="123"/>
      <c r="G583" s="112"/>
      <c r="H583" s="112"/>
      <c r="I583" s="112"/>
      <c r="J583" s="113" t="s">
        <v>803</v>
      </c>
      <c r="K583" s="113" t="s">
        <v>13</v>
      </c>
      <c r="L583" s="133">
        <v>40915</v>
      </c>
      <c r="M583" s="134" t="s">
        <v>2246</v>
      </c>
      <c r="N583" s="113"/>
      <c r="R583" s="125"/>
      <c r="S583" s="125"/>
      <c r="T583" s="125"/>
      <c r="U583" s="125"/>
      <c r="V583" s="125"/>
      <c r="W583" s="125"/>
      <c r="X583" s="125"/>
      <c r="Y583" s="125"/>
      <c r="Z583" s="125"/>
      <c r="AA583" s="125"/>
      <c r="AB583" s="125"/>
      <c r="AC583" s="125"/>
      <c r="AD583" s="125"/>
      <c r="AE583" s="125"/>
      <c r="AF583" s="125"/>
      <c r="AG583" s="125"/>
      <c r="AH583" s="125"/>
      <c r="AI583" s="125"/>
    </row>
    <row r="584" spans="1:35" x14ac:dyDescent="0.25">
      <c r="A584" s="125"/>
      <c r="B584" s="138"/>
      <c r="C584" s="125"/>
      <c r="D584" s="125"/>
      <c r="E584" s="131"/>
      <c r="F584" s="123"/>
      <c r="G584" s="125"/>
      <c r="H584" s="125"/>
      <c r="I584" s="125"/>
      <c r="J584" s="113" t="s">
        <v>97</v>
      </c>
      <c r="K584" s="113" t="s">
        <v>1649</v>
      </c>
      <c r="L584" s="133">
        <v>40921</v>
      </c>
      <c r="M584" s="134" t="s">
        <v>2247</v>
      </c>
      <c r="N584" s="113"/>
      <c r="R584" s="125"/>
      <c r="S584" s="125"/>
      <c r="T584" s="125"/>
      <c r="U584" s="125"/>
      <c r="V584" s="125"/>
      <c r="W584" s="125"/>
      <c r="X584" s="125"/>
      <c r="Y584" s="125"/>
      <c r="Z584" s="125"/>
      <c r="AA584" s="125"/>
      <c r="AB584" s="125"/>
      <c r="AC584" s="125"/>
      <c r="AD584" s="125"/>
      <c r="AE584" s="125"/>
      <c r="AF584" s="125"/>
      <c r="AG584" s="125"/>
      <c r="AH584" s="125"/>
      <c r="AI584" s="125"/>
    </row>
    <row r="585" spans="1:35" x14ac:dyDescent="0.25">
      <c r="A585" s="125"/>
      <c r="B585" s="138"/>
      <c r="C585" s="125"/>
      <c r="D585" s="125"/>
      <c r="E585" s="131"/>
      <c r="F585" s="123"/>
      <c r="G585" s="125"/>
      <c r="H585" s="125"/>
      <c r="I585" s="125"/>
      <c r="J585" s="113" t="s">
        <v>573</v>
      </c>
      <c r="K585" s="113" t="s">
        <v>709</v>
      </c>
      <c r="L585" s="133">
        <v>40936</v>
      </c>
      <c r="M585" s="134" t="s">
        <v>2248</v>
      </c>
      <c r="N585" s="113"/>
      <c r="R585" s="125"/>
      <c r="S585" s="125"/>
      <c r="T585" s="125"/>
      <c r="U585" s="125"/>
      <c r="V585" s="125"/>
      <c r="W585" s="125"/>
      <c r="X585" s="125"/>
      <c r="Y585" s="125"/>
      <c r="Z585" s="125"/>
      <c r="AA585" s="125"/>
      <c r="AB585" s="125"/>
      <c r="AC585" s="125"/>
      <c r="AD585" s="125"/>
      <c r="AE585" s="125"/>
      <c r="AF585" s="125"/>
      <c r="AG585" s="125"/>
      <c r="AH585" s="125"/>
      <c r="AI585" s="125"/>
    </row>
    <row r="586" spans="1:35" x14ac:dyDescent="0.25">
      <c r="A586" s="125"/>
      <c r="B586" s="138"/>
      <c r="C586" s="125"/>
      <c r="D586" s="125"/>
      <c r="E586" s="131"/>
      <c r="F586" s="123"/>
      <c r="G586" s="125"/>
      <c r="H586" s="125"/>
      <c r="I586" s="125"/>
      <c r="J586" s="113" t="s">
        <v>665</v>
      </c>
      <c r="K586" s="113" t="s">
        <v>1644</v>
      </c>
      <c r="L586" s="133">
        <v>40994</v>
      </c>
      <c r="M586" s="134" t="s">
        <v>2249</v>
      </c>
      <c r="N586" s="113"/>
      <c r="R586" s="125"/>
      <c r="S586" s="125"/>
      <c r="T586" s="125"/>
      <c r="U586" s="125"/>
      <c r="V586" s="125"/>
      <c r="W586" s="125"/>
      <c r="X586" s="125"/>
      <c r="Y586" s="125"/>
      <c r="Z586" s="125"/>
      <c r="AA586" s="125"/>
      <c r="AB586" s="125"/>
      <c r="AC586" s="125"/>
      <c r="AD586" s="125"/>
      <c r="AE586" s="125"/>
      <c r="AF586" s="125"/>
      <c r="AG586" s="125"/>
      <c r="AH586" s="125"/>
      <c r="AI586" s="125"/>
    </row>
    <row r="587" spans="1:35" x14ac:dyDescent="0.25">
      <c r="A587" s="125"/>
      <c r="B587" s="138"/>
      <c r="C587" s="125"/>
      <c r="D587" s="125"/>
      <c r="E587" s="131"/>
      <c r="F587" s="123"/>
      <c r="G587" s="125"/>
      <c r="H587" s="125"/>
      <c r="I587" s="125"/>
      <c r="J587" s="113" t="s">
        <v>499</v>
      </c>
      <c r="K587" s="113" t="s">
        <v>245</v>
      </c>
      <c r="L587" s="133">
        <v>41005</v>
      </c>
      <c r="M587" s="134" t="s">
        <v>2250</v>
      </c>
      <c r="N587" s="113"/>
      <c r="R587" s="125"/>
      <c r="S587" s="125"/>
      <c r="T587" s="125"/>
      <c r="U587" s="125"/>
      <c r="V587" s="125"/>
      <c r="W587" s="125"/>
      <c r="X587" s="125"/>
      <c r="Y587" s="125"/>
      <c r="Z587" s="125"/>
      <c r="AA587" s="125"/>
      <c r="AB587" s="125"/>
      <c r="AC587" s="125"/>
      <c r="AD587" s="125"/>
      <c r="AE587" s="125"/>
      <c r="AF587" s="125"/>
      <c r="AG587" s="125"/>
      <c r="AH587" s="125"/>
      <c r="AI587" s="125"/>
    </row>
    <row r="588" spans="1:35" x14ac:dyDescent="0.25">
      <c r="A588" s="125"/>
      <c r="B588" s="138"/>
      <c r="C588" s="125"/>
      <c r="D588" s="125"/>
      <c r="E588" s="131"/>
      <c r="F588" s="123"/>
      <c r="G588" s="112"/>
      <c r="H588" s="112"/>
      <c r="I588" s="112"/>
      <c r="J588" s="113" t="s">
        <v>617</v>
      </c>
      <c r="K588" s="113" t="s">
        <v>1913</v>
      </c>
      <c r="L588" s="133">
        <v>41025</v>
      </c>
      <c r="M588" s="134" t="s">
        <v>2251</v>
      </c>
      <c r="N588" s="113"/>
      <c r="R588" s="125"/>
      <c r="S588" s="125"/>
      <c r="T588" s="125"/>
      <c r="U588" s="125"/>
      <c r="V588" s="125"/>
      <c r="W588" s="125"/>
      <c r="X588" s="125"/>
      <c r="Y588" s="125"/>
      <c r="Z588" s="125"/>
      <c r="AA588" s="125"/>
      <c r="AB588" s="125"/>
      <c r="AC588" s="125"/>
      <c r="AD588" s="125"/>
      <c r="AE588" s="125"/>
      <c r="AF588" s="125"/>
      <c r="AG588" s="125"/>
      <c r="AH588" s="125"/>
      <c r="AI588" s="125"/>
    </row>
    <row r="589" spans="1:35" x14ac:dyDescent="0.25">
      <c r="A589" s="125"/>
      <c r="B589" s="138"/>
      <c r="C589" s="125"/>
      <c r="D589" s="125"/>
      <c r="E589" s="131"/>
      <c r="F589" s="123"/>
      <c r="G589" s="125"/>
      <c r="H589" s="125"/>
      <c r="I589" s="125"/>
      <c r="J589" s="113" t="s">
        <v>222</v>
      </c>
      <c r="K589" s="113" t="s">
        <v>245</v>
      </c>
      <c r="L589" s="133">
        <v>41035</v>
      </c>
      <c r="M589" s="134" t="s">
        <v>2252</v>
      </c>
      <c r="N589" s="113"/>
      <c r="R589" s="125"/>
      <c r="S589" s="125"/>
      <c r="T589" s="125"/>
      <c r="U589" s="125"/>
      <c r="V589" s="125"/>
      <c r="W589" s="125"/>
      <c r="X589" s="125"/>
      <c r="Y589" s="125"/>
      <c r="Z589" s="125"/>
      <c r="AA589" s="125"/>
      <c r="AB589" s="125"/>
      <c r="AC589" s="125"/>
      <c r="AD589" s="125"/>
      <c r="AE589" s="125"/>
      <c r="AF589" s="125"/>
      <c r="AG589" s="125"/>
      <c r="AH589" s="125"/>
      <c r="AI589" s="125"/>
    </row>
    <row r="590" spans="1:35" x14ac:dyDescent="0.25">
      <c r="A590" s="125"/>
      <c r="B590" s="138"/>
      <c r="C590" s="125"/>
      <c r="D590" s="125"/>
      <c r="E590" s="131"/>
      <c r="F590" s="123"/>
      <c r="G590" s="112"/>
      <c r="H590" s="112"/>
      <c r="I590" s="112"/>
      <c r="J590" s="113" t="s">
        <v>650</v>
      </c>
      <c r="K590" s="113" t="s">
        <v>1649</v>
      </c>
      <c r="L590" s="133">
        <v>41075</v>
      </c>
      <c r="M590" s="134" t="s">
        <v>2253</v>
      </c>
      <c r="N590" s="113"/>
      <c r="R590" s="125"/>
      <c r="S590" s="125"/>
      <c r="T590" s="125"/>
      <c r="U590" s="125"/>
      <c r="V590" s="125"/>
      <c r="W590" s="125"/>
      <c r="X590" s="125"/>
      <c r="Y590" s="125"/>
      <c r="Z590" s="125"/>
      <c r="AA590" s="125"/>
      <c r="AB590" s="125"/>
      <c r="AC590" s="125"/>
      <c r="AD590" s="125"/>
      <c r="AE590" s="125"/>
      <c r="AF590" s="125"/>
      <c r="AG590" s="125"/>
      <c r="AH590" s="125"/>
      <c r="AI590" s="125"/>
    </row>
    <row r="591" spans="1:35" x14ac:dyDescent="0.25">
      <c r="A591" s="125"/>
      <c r="B591" s="138"/>
      <c r="C591" s="125"/>
      <c r="D591" s="125"/>
      <c r="E591" s="131"/>
      <c r="F591" s="123"/>
      <c r="G591" s="112"/>
      <c r="H591" s="112"/>
      <c r="I591" s="112"/>
      <c r="J591" s="113" t="s">
        <v>307</v>
      </c>
      <c r="K591" s="113" t="s">
        <v>1913</v>
      </c>
      <c r="L591" s="133">
        <v>41085</v>
      </c>
      <c r="M591" s="134" t="s">
        <v>2254</v>
      </c>
      <c r="N591" s="113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  <c r="AB591" s="125"/>
      <c r="AC591" s="125"/>
      <c r="AD591" s="125"/>
      <c r="AE591" s="125"/>
      <c r="AF591" s="125"/>
      <c r="AG591" s="125"/>
      <c r="AH591" s="125"/>
      <c r="AI591" s="125"/>
    </row>
    <row r="592" spans="1:35" x14ac:dyDescent="0.25">
      <c r="A592" s="125"/>
      <c r="B592" s="138"/>
      <c r="C592" s="125"/>
      <c r="D592" s="125"/>
      <c r="E592" s="131"/>
      <c r="F592" s="123"/>
      <c r="G592" s="125"/>
      <c r="H592" s="125"/>
      <c r="I592" s="125"/>
      <c r="J592" s="113" t="s">
        <v>579</v>
      </c>
      <c r="K592" s="113" t="s">
        <v>709</v>
      </c>
      <c r="L592" s="133">
        <v>41124</v>
      </c>
      <c r="M592" s="134" t="s">
        <v>2255</v>
      </c>
      <c r="N592" s="113"/>
      <c r="R592" s="125"/>
      <c r="S592" s="125"/>
      <c r="T592" s="125"/>
      <c r="U592" s="125"/>
      <c r="V592" s="125"/>
      <c r="W592" s="125"/>
      <c r="X592" s="125"/>
      <c r="Y592" s="125"/>
      <c r="Z592" s="125"/>
      <c r="AA592" s="125"/>
      <c r="AB592" s="125"/>
      <c r="AC592" s="125"/>
      <c r="AD592" s="125"/>
      <c r="AE592" s="125"/>
      <c r="AF592" s="125"/>
      <c r="AG592" s="125"/>
      <c r="AH592" s="125"/>
      <c r="AI592" s="125"/>
    </row>
    <row r="593" spans="1:35" x14ac:dyDescent="0.25">
      <c r="A593" s="125"/>
      <c r="B593" s="138"/>
      <c r="C593" s="125"/>
      <c r="D593" s="125"/>
      <c r="E593" s="131"/>
      <c r="F593" s="123"/>
      <c r="G593" s="125"/>
      <c r="H593" s="125"/>
      <c r="I593" s="125"/>
      <c r="J593" s="113" t="s">
        <v>203</v>
      </c>
      <c r="K593" s="113" t="s">
        <v>709</v>
      </c>
      <c r="L593" s="133">
        <v>41144</v>
      </c>
      <c r="M593" s="134" t="s">
        <v>2256</v>
      </c>
      <c r="N593" s="113"/>
      <c r="R593" s="125"/>
      <c r="S593" s="125"/>
      <c r="T593" s="125"/>
      <c r="U593" s="125"/>
      <c r="V593" s="125"/>
      <c r="W593" s="125"/>
      <c r="X593" s="125"/>
      <c r="Y593" s="125"/>
      <c r="Z593" s="125"/>
      <c r="AA593" s="125"/>
      <c r="AB593" s="125"/>
      <c r="AC593" s="125"/>
      <c r="AD593" s="125"/>
      <c r="AE593" s="125"/>
      <c r="AF593" s="125"/>
      <c r="AG593" s="125"/>
      <c r="AH593" s="125"/>
      <c r="AI593" s="125"/>
    </row>
    <row r="594" spans="1:35" x14ac:dyDescent="0.25">
      <c r="A594" s="125"/>
      <c r="B594" s="138"/>
      <c r="C594" s="125"/>
      <c r="D594" s="125"/>
      <c r="E594" s="131"/>
      <c r="F594" s="123"/>
      <c r="G594" s="112"/>
      <c r="H594" s="112"/>
      <c r="I594" s="112"/>
      <c r="J594" s="113" t="s">
        <v>490</v>
      </c>
      <c r="K594" s="113" t="s">
        <v>245</v>
      </c>
      <c r="L594" s="133">
        <v>41162</v>
      </c>
      <c r="M594" s="134" t="s">
        <v>2257</v>
      </c>
      <c r="N594" s="113"/>
      <c r="R594" s="125"/>
      <c r="S594" s="125"/>
      <c r="T594" s="125"/>
      <c r="U594" s="125"/>
      <c r="V594" s="125"/>
      <c r="W594" s="125"/>
      <c r="X594" s="125"/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5"/>
      <c r="AI594" s="125"/>
    </row>
    <row r="595" spans="1:35" x14ac:dyDescent="0.25">
      <c r="A595" s="125"/>
      <c r="B595" s="138"/>
      <c r="C595" s="125"/>
      <c r="D595" s="125"/>
      <c r="E595" s="131"/>
      <c r="F595" s="123"/>
      <c r="G595" s="125"/>
      <c r="H595" s="125"/>
      <c r="I595" s="125"/>
      <c r="J595" s="113" t="s">
        <v>651</v>
      </c>
      <c r="K595" s="113" t="s">
        <v>1649</v>
      </c>
      <c r="L595" s="133">
        <v>41221</v>
      </c>
      <c r="M595" s="134" t="s">
        <v>2258</v>
      </c>
      <c r="N595" s="113"/>
      <c r="R595" s="125"/>
      <c r="S595" s="125"/>
      <c r="T595" s="125"/>
      <c r="U595" s="125"/>
      <c r="V595" s="125"/>
      <c r="W595" s="125"/>
      <c r="X595" s="125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5"/>
      <c r="AI595" s="125"/>
    </row>
    <row r="596" spans="1:35" x14ac:dyDescent="0.25">
      <c r="A596" s="125"/>
      <c r="B596" s="138"/>
      <c r="C596" s="125"/>
      <c r="D596" s="125"/>
      <c r="E596" s="131"/>
      <c r="F596" s="123"/>
      <c r="G596" s="112"/>
      <c r="H596" s="112"/>
      <c r="I596" s="112"/>
      <c r="J596" s="113" t="s">
        <v>564</v>
      </c>
      <c r="K596" s="113" t="s">
        <v>245</v>
      </c>
      <c r="L596" s="133">
        <v>41231</v>
      </c>
      <c r="M596" s="134" t="s">
        <v>2259</v>
      </c>
      <c r="N596" s="113"/>
      <c r="R596" s="125"/>
      <c r="S596" s="125"/>
      <c r="T596" s="125"/>
      <c r="U596" s="125"/>
      <c r="V596" s="125"/>
      <c r="W596" s="125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5"/>
      <c r="AI596" s="125"/>
    </row>
    <row r="597" spans="1:35" x14ac:dyDescent="0.25">
      <c r="A597" s="125"/>
      <c r="B597" s="138"/>
      <c r="C597" s="125"/>
      <c r="D597" s="125"/>
      <c r="E597" s="131"/>
      <c r="F597" s="123"/>
      <c r="G597" s="112"/>
      <c r="H597" s="112"/>
      <c r="I597" s="112"/>
      <c r="J597" s="113" t="s">
        <v>781</v>
      </c>
      <c r="K597" s="113" t="s">
        <v>1676</v>
      </c>
      <c r="L597" s="133">
        <v>41251</v>
      </c>
      <c r="M597" s="134" t="s">
        <v>2260</v>
      </c>
      <c r="N597" s="113"/>
      <c r="R597" s="125"/>
      <c r="S597" s="125"/>
      <c r="T597" s="125"/>
      <c r="U597" s="125"/>
      <c r="V597" s="125"/>
      <c r="W597" s="125"/>
      <c r="X597" s="125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5"/>
      <c r="AI597" s="125"/>
    </row>
    <row r="598" spans="1:35" x14ac:dyDescent="0.25">
      <c r="A598" s="125"/>
      <c r="B598" s="138"/>
      <c r="C598" s="125"/>
      <c r="D598" s="125"/>
      <c r="E598" s="131"/>
      <c r="F598" s="123"/>
      <c r="G598" s="112"/>
      <c r="H598" s="112"/>
      <c r="I598" s="112"/>
      <c r="J598" s="113" t="s">
        <v>535</v>
      </c>
      <c r="K598" s="113" t="s">
        <v>2217</v>
      </c>
      <c r="L598" s="133">
        <v>41253</v>
      </c>
      <c r="M598" s="134" t="s">
        <v>2261</v>
      </c>
      <c r="N598" s="113"/>
      <c r="R598" s="125"/>
      <c r="S598" s="125"/>
      <c r="T598" s="125"/>
      <c r="U598" s="125"/>
      <c r="V598" s="125"/>
      <c r="W598" s="125"/>
      <c r="X598" s="125"/>
      <c r="Y598" s="125"/>
      <c r="Z598" s="125"/>
      <c r="AA598" s="125"/>
      <c r="AB598" s="125"/>
      <c r="AC598" s="125"/>
      <c r="AD598" s="125"/>
      <c r="AE598" s="125"/>
      <c r="AF598" s="125"/>
      <c r="AG598" s="125"/>
      <c r="AH598" s="125"/>
      <c r="AI598" s="125"/>
    </row>
    <row r="599" spans="1:35" x14ac:dyDescent="0.25">
      <c r="A599" s="125"/>
      <c r="B599" s="138"/>
      <c r="C599" s="125"/>
      <c r="D599" s="125"/>
      <c r="E599" s="131"/>
      <c r="F599" s="123"/>
      <c r="G599" s="112"/>
      <c r="H599" s="112"/>
      <c r="I599" s="112"/>
      <c r="J599" s="113" t="s">
        <v>592</v>
      </c>
      <c r="K599" s="113" t="s">
        <v>1649</v>
      </c>
      <c r="L599" s="133">
        <v>41288</v>
      </c>
      <c r="M599" s="134" t="s">
        <v>2262</v>
      </c>
      <c r="N599" s="113"/>
      <c r="R599" s="125"/>
      <c r="S599" s="125"/>
      <c r="T599" s="125"/>
      <c r="U599" s="125"/>
      <c r="V599" s="125"/>
      <c r="W599" s="125"/>
      <c r="X599" s="125"/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5"/>
      <c r="AI599" s="125"/>
    </row>
    <row r="600" spans="1:35" x14ac:dyDescent="0.25">
      <c r="A600" s="125"/>
      <c r="B600" s="138"/>
      <c r="C600" s="125"/>
      <c r="D600" s="125"/>
      <c r="E600" s="131"/>
      <c r="F600" s="123"/>
      <c r="G600" s="125"/>
      <c r="H600" s="125"/>
      <c r="I600" s="125"/>
      <c r="J600" s="113" t="s">
        <v>760</v>
      </c>
      <c r="K600" s="113" t="s">
        <v>635</v>
      </c>
      <c r="L600" s="133">
        <v>41291</v>
      </c>
      <c r="M600" s="134" t="s">
        <v>2263</v>
      </c>
      <c r="N600" s="113"/>
      <c r="R600" s="125"/>
      <c r="S600" s="125"/>
      <c r="T600" s="125"/>
      <c r="U600" s="125"/>
      <c r="V600" s="125"/>
      <c r="W600" s="125"/>
      <c r="X600" s="125"/>
      <c r="Y600" s="125"/>
      <c r="Z600" s="125"/>
      <c r="AA600" s="125"/>
      <c r="AB600" s="125"/>
      <c r="AC600" s="125"/>
      <c r="AD600" s="125"/>
      <c r="AE600" s="125"/>
      <c r="AF600" s="125"/>
      <c r="AG600" s="125"/>
      <c r="AH600" s="125"/>
      <c r="AI600" s="125"/>
    </row>
    <row r="601" spans="1:35" x14ac:dyDescent="0.25">
      <c r="A601" s="125"/>
      <c r="B601" s="138"/>
      <c r="C601" s="125"/>
      <c r="D601" s="125"/>
      <c r="E601" s="131"/>
      <c r="F601" s="123"/>
      <c r="G601" s="112"/>
      <c r="H601" s="112"/>
      <c r="I601" s="112"/>
      <c r="J601" s="113" t="s">
        <v>342</v>
      </c>
      <c r="K601" s="113" t="s">
        <v>1686</v>
      </c>
      <c r="L601" s="133">
        <v>41305</v>
      </c>
      <c r="M601" s="134" t="s">
        <v>2264</v>
      </c>
      <c r="N601" s="113"/>
      <c r="R601" s="125"/>
      <c r="S601" s="125"/>
      <c r="T601" s="125"/>
      <c r="U601" s="125"/>
      <c r="V601" s="125"/>
      <c r="W601" s="125"/>
      <c r="X601" s="125"/>
      <c r="Y601" s="125"/>
      <c r="Z601" s="125"/>
      <c r="AA601" s="125"/>
      <c r="AB601" s="125"/>
      <c r="AC601" s="125"/>
      <c r="AD601" s="125"/>
      <c r="AE601" s="125"/>
      <c r="AF601" s="125"/>
      <c r="AG601" s="125"/>
      <c r="AH601" s="125"/>
      <c r="AI601" s="125"/>
    </row>
    <row r="602" spans="1:35" x14ac:dyDescent="0.25">
      <c r="A602" s="125"/>
      <c r="B602" s="138"/>
      <c r="C602" s="125"/>
      <c r="D602" s="125"/>
      <c r="E602" s="131"/>
      <c r="F602" s="123"/>
      <c r="G602" s="125"/>
      <c r="H602" s="125"/>
      <c r="I602" s="125"/>
      <c r="J602" s="113" t="s">
        <v>456</v>
      </c>
      <c r="K602" s="113" t="s">
        <v>245</v>
      </c>
      <c r="L602" s="133">
        <v>41307</v>
      </c>
      <c r="M602" s="134" t="s">
        <v>2265</v>
      </c>
      <c r="N602" s="113"/>
      <c r="R602" s="125"/>
      <c r="S602" s="125"/>
      <c r="T602" s="125"/>
      <c r="U602" s="125"/>
      <c r="V602" s="125"/>
      <c r="W602" s="125"/>
      <c r="X602" s="125"/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5"/>
      <c r="AI602" s="125"/>
    </row>
    <row r="603" spans="1:35" x14ac:dyDescent="0.25">
      <c r="A603" s="125"/>
      <c r="B603" s="138"/>
      <c r="C603" s="125"/>
      <c r="D603" s="125"/>
      <c r="E603" s="131"/>
      <c r="F603" s="123"/>
      <c r="G603" s="125"/>
      <c r="H603" s="125"/>
      <c r="I603" s="125"/>
      <c r="J603" s="113" t="s">
        <v>296</v>
      </c>
      <c r="K603" s="113" t="s">
        <v>245</v>
      </c>
      <c r="L603" s="133">
        <v>41319</v>
      </c>
      <c r="M603" s="134" t="s">
        <v>2266</v>
      </c>
      <c r="N603" s="113"/>
      <c r="R603" s="125"/>
      <c r="S603" s="125"/>
      <c r="T603" s="125"/>
      <c r="U603" s="125"/>
      <c r="V603" s="125"/>
      <c r="W603" s="125"/>
      <c r="X603" s="125"/>
      <c r="Y603" s="125"/>
      <c r="Z603" s="125"/>
      <c r="AA603" s="125"/>
      <c r="AB603" s="125"/>
      <c r="AC603" s="125"/>
      <c r="AD603" s="125"/>
      <c r="AE603" s="125"/>
      <c r="AF603" s="125"/>
      <c r="AG603" s="125"/>
      <c r="AH603" s="125"/>
      <c r="AI603" s="125"/>
    </row>
    <row r="604" spans="1:35" x14ac:dyDescent="0.25">
      <c r="A604" s="125"/>
      <c r="B604" s="138"/>
      <c r="C604" s="125"/>
      <c r="D604" s="125"/>
      <c r="E604" s="131"/>
      <c r="F604" s="123"/>
      <c r="G604" s="112"/>
      <c r="H604" s="112"/>
      <c r="I604" s="112"/>
      <c r="J604" s="113" t="s">
        <v>749</v>
      </c>
      <c r="K604" s="113" t="s">
        <v>245</v>
      </c>
      <c r="L604" s="133">
        <v>41330</v>
      </c>
      <c r="M604" s="134" t="s">
        <v>2267</v>
      </c>
      <c r="N604" s="113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  <c r="AB604" s="125"/>
      <c r="AC604" s="125"/>
      <c r="AD604" s="125"/>
      <c r="AE604" s="125"/>
      <c r="AF604" s="125"/>
      <c r="AG604" s="125"/>
      <c r="AH604" s="125"/>
      <c r="AI604" s="125"/>
    </row>
    <row r="605" spans="1:35" x14ac:dyDescent="0.25">
      <c r="A605" s="125"/>
      <c r="B605" s="138"/>
      <c r="C605" s="125"/>
      <c r="D605" s="125"/>
      <c r="E605" s="131"/>
      <c r="F605" s="123"/>
      <c r="G605" s="112"/>
      <c r="H605" s="112"/>
      <c r="I605" s="112"/>
      <c r="J605" s="113" t="s">
        <v>249</v>
      </c>
      <c r="K605" s="113" t="s">
        <v>245</v>
      </c>
      <c r="L605" s="133">
        <v>41372</v>
      </c>
      <c r="M605" s="134" t="s">
        <v>2268</v>
      </c>
      <c r="N605" s="113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</row>
    <row r="606" spans="1:35" x14ac:dyDescent="0.25">
      <c r="A606" s="125"/>
      <c r="B606" s="138"/>
      <c r="C606" s="125"/>
      <c r="D606" s="125"/>
      <c r="E606" s="131"/>
      <c r="F606" s="123"/>
      <c r="G606" s="112"/>
      <c r="H606" s="112"/>
      <c r="I606" s="112"/>
      <c r="J606" s="113" t="s">
        <v>678</v>
      </c>
      <c r="K606" s="113" t="s">
        <v>635</v>
      </c>
      <c r="L606" s="133">
        <v>41400</v>
      </c>
      <c r="M606" s="134" t="s">
        <v>2269</v>
      </c>
      <c r="N606" s="113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</row>
    <row r="607" spans="1:35" x14ac:dyDescent="0.25">
      <c r="A607" s="125"/>
      <c r="B607" s="138"/>
      <c r="C607" s="125"/>
      <c r="D607" s="125"/>
      <c r="E607" s="131"/>
      <c r="F607" s="123"/>
      <c r="G607" s="112"/>
      <c r="H607" s="112"/>
      <c r="I607" s="112"/>
      <c r="J607" s="113" t="s">
        <v>282</v>
      </c>
      <c r="K607" s="113" t="s">
        <v>245</v>
      </c>
      <c r="L607" s="133">
        <v>41410</v>
      </c>
      <c r="M607" s="134" t="s">
        <v>2270</v>
      </c>
      <c r="N607" s="113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</row>
    <row r="608" spans="1:35" x14ac:dyDescent="0.25">
      <c r="A608" s="125"/>
      <c r="B608" s="138"/>
      <c r="C608" s="125"/>
      <c r="D608" s="125"/>
      <c r="E608" s="131"/>
      <c r="F608" s="123"/>
      <c r="G608" s="125"/>
      <c r="H608" s="125"/>
      <c r="I608" s="125"/>
      <c r="J608" s="113" t="s">
        <v>373</v>
      </c>
      <c r="K608" s="113" t="s">
        <v>1686</v>
      </c>
      <c r="L608" s="133">
        <v>41414</v>
      </c>
      <c r="M608" s="134" t="s">
        <v>2271</v>
      </c>
      <c r="N608" s="113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</row>
    <row r="609" spans="1:35" x14ac:dyDescent="0.25">
      <c r="A609" s="125"/>
      <c r="B609" s="138"/>
      <c r="C609" s="125"/>
      <c r="D609" s="125"/>
      <c r="E609" s="131"/>
      <c r="F609" s="123"/>
      <c r="G609" s="112"/>
      <c r="H609" s="112"/>
      <c r="I609" s="112"/>
      <c r="J609" s="113" t="s">
        <v>330</v>
      </c>
      <c r="K609" s="113" t="s">
        <v>1647</v>
      </c>
      <c r="L609" s="133">
        <v>41468</v>
      </c>
      <c r="M609" s="134" t="s">
        <v>2272</v>
      </c>
      <c r="N609" s="113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</row>
    <row r="610" spans="1:35" x14ac:dyDescent="0.25">
      <c r="A610" s="125"/>
      <c r="B610" s="138"/>
      <c r="C610" s="125"/>
      <c r="D610" s="125"/>
      <c r="E610" s="131"/>
      <c r="F610" s="123"/>
      <c r="G610" s="112"/>
      <c r="H610" s="112"/>
      <c r="I610" s="112"/>
      <c r="J610" s="113" t="s">
        <v>154</v>
      </c>
      <c r="K610" s="113" t="s">
        <v>398</v>
      </c>
      <c r="L610" s="133">
        <v>41536</v>
      </c>
      <c r="M610" s="134" t="s">
        <v>2273</v>
      </c>
      <c r="N610" s="113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</row>
    <row r="611" spans="1:35" x14ac:dyDescent="0.25">
      <c r="A611" s="125"/>
      <c r="B611" s="138"/>
      <c r="C611" s="125"/>
      <c r="D611" s="125"/>
      <c r="E611" s="131"/>
      <c r="F611" s="123"/>
      <c r="G611" s="125"/>
      <c r="H611" s="125"/>
      <c r="I611" s="125"/>
      <c r="J611" s="113" t="s">
        <v>182</v>
      </c>
      <c r="K611" s="113" t="s">
        <v>1647</v>
      </c>
      <c r="L611" s="133">
        <v>41538</v>
      </c>
      <c r="M611" s="134" t="s">
        <v>2274</v>
      </c>
      <c r="N611" s="113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</row>
    <row r="612" spans="1:35" x14ac:dyDescent="0.25">
      <c r="A612" s="125"/>
      <c r="B612" s="138"/>
      <c r="C612" s="125"/>
      <c r="D612" s="125"/>
      <c r="E612" s="131"/>
      <c r="F612" s="123"/>
      <c r="G612" s="112"/>
      <c r="H612" s="112"/>
      <c r="I612" s="112"/>
      <c r="J612" s="113" t="s">
        <v>396</v>
      </c>
      <c r="K612" s="113" t="s">
        <v>1649</v>
      </c>
      <c r="L612" s="133">
        <v>41545</v>
      </c>
      <c r="M612" s="134" t="s">
        <v>2275</v>
      </c>
      <c r="N612" s="113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</row>
    <row r="613" spans="1:35" x14ac:dyDescent="0.25">
      <c r="A613" s="125"/>
      <c r="B613" s="138"/>
      <c r="C613" s="125"/>
      <c r="D613" s="125"/>
      <c r="E613" s="131"/>
      <c r="F613" s="123"/>
      <c r="G613" s="125"/>
      <c r="H613" s="125"/>
      <c r="I613" s="125"/>
      <c r="J613" s="113" t="s">
        <v>680</v>
      </c>
      <c r="K613" s="113" t="s">
        <v>1691</v>
      </c>
      <c r="L613" s="133">
        <v>41567</v>
      </c>
      <c r="M613" s="134" t="s">
        <v>2276</v>
      </c>
      <c r="N613" s="113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</row>
    <row r="614" spans="1:35" x14ac:dyDescent="0.25">
      <c r="A614" s="125"/>
      <c r="B614" s="138"/>
      <c r="C614" s="125"/>
      <c r="D614" s="125"/>
      <c r="E614" s="131"/>
      <c r="F614" s="123"/>
      <c r="G614" s="112"/>
      <c r="H614" s="112"/>
      <c r="I614" s="112"/>
      <c r="J614" s="113" t="s">
        <v>39</v>
      </c>
      <c r="K614" s="113" t="s">
        <v>245</v>
      </c>
      <c r="L614" s="133">
        <v>41585</v>
      </c>
      <c r="M614" s="134" t="s">
        <v>2277</v>
      </c>
      <c r="N614" s="113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</row>
    <row r="615" spans="1:35" x14ac:dyDescent="0.25">
      <c r="A615" s="125"/>
      <c r="B615" s="138"/>
      <c r="C615" s="125"/>
      <c r="D615" s="125"/>
      <c r="E615" s="131"/>
      <c r="F615" s="123"/>
      <c r="G615" s="125"/>
      <c r="H615" s="125"/>
      <c r="I615" s="125"/>
      <c r="J615" s="113" t="s">
        <v>275</v>
      </c>
      <c r="K615" s="113" t="s">
        <v>1644</v>
      </c>
      <c r="L615" s="133">
        <v>41596</v>
      </c>
      <c r="M615" s="134" t="s">
        <v>2278</v>
      </c>
      <c r="N615" s="113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</row>
    <row r="616" spans="1:35" x14ac:dyDescent="0.25">
      <c r="A616" s="125"/>
      <c r="B616" s="138"/>
      <c r="C616" s="125"/>
      <c r="D616" s="125"/>
      <c r="E616" s="131"/>
      <c r="F616" s="123"/>
      <c r="G616" s="125"/>
      <c r="H616" s="125"/>
      <c r="I616" s="125"/>
      <c r="J616" s="113" t="s">
        <v>189</v>
      </c>
      <c r="K616" s="113" t="s">
        <v>161</v>
      </c>
      <c r="L616" s="133">
        <v>41645</v>
      </c>
      <c r="M616" s="134" t="s">
        <v>2279</v>
      </c>
      <c r="N616" s="113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</row>
    <row r="617" spans="1:35" x14ac:dyDescent="0.25">
      <c r="A617" s="125"/>
      <c r="B617" s="138"/>
      <c r="C617" s="125"/>
      <c r="D617" s="125"/>
      <c r="E617" s="131"/>
      <c r="F617" s="123"/>
      <c r="G617" s="112"/>
      <c r="H617" s="112"/>
      <c r="I617" s="112"/>
      <c r="J617" s="113" t="s">
        <v>449</v>
      </c>
      <c r="K617" s="113" t="s">
        <v>635</v>
      </c>
      <c r="L617" s="133">
        <v>41651</v>
      </c>
      <c r="M617" s="134" t="s">
        <v>2280</v>
      </c>
      <c r="N617" s="113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</row>
    <row r="618" spans="1:35" x14ac:dyDescent="0.25">
      <c r="A618" s="125"/>
      <c r="B618" s="138"/>
      <c r="C618" s="125"/>
      <c r="D618" s="125"/>
      <c r="E618" s="131"/>
      <c r="F618" s="123"/>
      <c r="G618" s="125"/>
      <c r="H618" s="125"/>
      <c r="I618" s="125"/>
      <c r="J618" s="113" t="s">
        <v>576</v>
      </c>
      <c r="K618" s="113" t="s">
        <v>1644</v>
      </c>
      <c r="L618" s="133">
        <v>41655</v>
      </c>
      <c r="M618" s="134" t="s">
        <v>2281</v>
      </c>
      <c r="N618" s="113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</row>
    <row r="619" spans="1:35" x14ac:dyDescent="0.25">
      <c r="A619" s="125"/>
      <c r="B619" s="138"/>
      <c r="C619" s="125"/>
      <c r="D619" s="125"/>
      <c r="E619" s="131"/>
      <c r="F619" s="123"/>
      <c r="G619" s="125"/>
      <c r="H619" s="125"/>
      <c r="I619" s="125"/>
      <c r="J619" s="113" t="s">
        <v>129</v>
      </c>
      <c r="K619" s="113" t="s">
        <v>709</v>
      </c>
      <c r="L619" s="133">
        <v>41669</v>
      </c>
      <c r="M619" s="134" t="s">
        <v>2282</v>
      </c>
      <c r="N619" s="113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</row>
    <row r="620" spans="1:35" x14ac:dyDescent="0.25">
      <c r="A620" s="125"/>
      <c r="B620" s="138"/>
      <c r="C620" s="125"/>
      <c r="D620" s="125"/>
      <c r="E620" s="131"/>
      <c r="F620" s="123"/>
      <c r="G620" s="125"/>
      <c r="H620" s="125"/>
      <c r="I620" s="125"/>
      <c r="J620" s="113" t="s">
        <v>37</v>
      </c>
      <c r="K620" s="113" t="s">
        <v>245</v>
      </c>
      <c r="L620" s="133">
        <v>41687</v>
      </c>
      <c r="M620" s="134" t="s">
        <v>2283</v>
      </c>
      <c r="N620" s="113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</row>
    <row r="621" spans="1:35" x14ac:dyDescent="0.25">
      <c r="A621" s="125"/>
      <c r="B621" s="138"/>
      <c r="C621" s="125"/>
      <c r="D621" s="125"/>
      <c r="E621" s="131"/>
      <c r="F621" s="123"/>
      <c r="G621" s="125"/>
      <c r="H621" s="125"/>
      <c r="I621" s="125"/>
      <c r="J621" s="113" t="s">
        <v>813</v>
      </c>
      <c r="K621" s="113" t="s">
        <v>1649</v>
      </c>
      <c r="L621" s="133">
        <v>41715</v>
      </c>
      <c r="M621" s="134" t="s">
        <v>2284</v>
      </c>
      <c r="N621" s="113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</row>
    <row r="622" spans="1:35" x14ac:dyDescent="0.25">
      <c r="A622" s="125"/>
      <c r="B622" s="138"/>
      <c r="C622" s="125"/>
      <c r="D622" s="125"/>
      <c r="E622" s="131"/>
      <c r="F622" s="123"/>
      <c r="G622" s="125"/>
      <c r="H622" s="125"/>
      <c r="I622" s="125"/>
      <c r="J622" s="113" t="s">
        <v>1623</v>
      </c>
      <c r="K622" s="113" t="s">
        <v>1644</v>
      </c>
      <c r="L622" s="133">
        <v>41781</v>
      </c>
      <c r="M622" s="134" t="s">
        <v>2285</v>
      </c>
      <c r="N622" s="113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</row>
    <row r="623" spans="1:35" x14ac:dyDescent="0.25">
      <c r="A623" s="125"/>
      <c r="B623" s="138"/>
      <c r="C623" s="125"/>
      <c r="D623" s="125"/>
      <c r="E623" s="131"/>
      <c r="F623" s="123"/>
      <c r="G623" s="125"/>
      <c r="H623" s="125"/>
      <c r="I623" s="125"/>
      <c r="J623" s="113" t="s">
        <v>95</v>
      </c>
      <c r="K623" s="113" t="s">
        <v>709</v>
      </c>
      <c r="L623" s="133">
        <v>41781</v>
      </c>
      <c r="M623" s="134" t="s">
        <v>2286</v>
      </c>
      <c r="N623" s="113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</row>
    <row r="624" spans="1:35" x14ac:dyDescent="0.25">
      <c r="A624" s="125"/>
      <c r="B624" s="138"/>
      <c r="C624" s="125"/>
      <c r="D624" s="125"/>
      <c r="E624" s="131"/>
      <c r="F624" s="123"/>
      <c r="G624" s="112"/>
      <c r="H624" s="112"/>
      <c r="I624" s="112"/>
      <c r="J624" s="113" t="s">
        <v>274</v>
      </c>
      <c r="K624" s="113" t="s">
        <v>1686</v>
      </c>
      <c r="L624" s="133">
        <v>41797</v>
      </c>
      <c r="M624" s="134" t="s">
        <v>2287</v>
      </c>
      <c r="N624" s="113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</row>
    <row r="625" spans="1:35" x14ac:dyDescent="0.25">
      <c r="A625" s="125"/>
      <c r="B625" s="138"/>
      <c r="C625" s="125"/>
      <c r="D625" s="125"/>
      <c r="E625" s="131"/>
      <c r="F625" s="123"/>
      <c r="G625" s="125"/>
      <c r="H625" s="125"/>
      <c r="I625" s="125"/>
      <c r="J625" s="113" t="s">
        <v>61</v>
      </c>
      <c r="K625" s="113" t="s">
        <v>245</v>
      </c>
      <c r="L625" s="133">
        <v>41810</v>
      </c>
      <c r="M625" s="134" t="s">
        <v>2288</v>
      </c>
      <c r="N625" s="113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</row>
    <row r="626" spans="1:35" x14ac:dyDescent="0.25">
      <c r="A626" s="125"/>
      <c r="B626" s="138"/>
      <c r="C626" s="125"/>
      <c r="D626" s="125"/>
      <c r="E626" s="131"/>
      <c r="F626" s="123"/>
      <c r="G626" s="125"/>
      <c r="H626" s="125"/>
      <c r="I626" s="125"/>
      <c r="J626" s="113" t="s">
        <v>235</v>
      </c>
      <c r="K626" s="113" t="s">
        <v>245</v>
      </c>
      <c r="L626" s="133">
        <v>41846</v>
      </c>
      <c r="M626" s="134" t="s">
        <v>2289</v>
      </c>
      <c r="N626" s="113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</row>
    <row r="627" spans="1:35" x14ac:dyDescent="0.25">
      <c r="A627" s="125"/>
      <c r="B627" s="138"/>
      <c r="C627" s="125"/>
      <c r="D627" s="125"/>
      <c r="E627" s="131"/>
      <c r="F627" s="123"/>
      <c r="G627" s="125"/>
      <c r="H627" s="125"/>
      <c r="I627" s="125"/>
      <c r="J627" s="113" t="s">
        <v>677</v>
      </c>
      <c r="K627" s="113" t="s">
        <v>1649</v>
      </c>
      <c r="L627" s="133">
        <v>41860</v>
      </c>
      <c r="M627" s="134" t="s">
        <v>2290</v>
      </c>
      <c r="N627" s="113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</row>
    <row r="628" spans="1:35" x14ac:dyDescent="0.25">
      <c r="A628" s="125"/>
      <c r="B628" s="138"/>
      <c r="C628" s="125"/>
      <c r="D628" s="125"/>
      <c r="E628" s="131"/>
      <c r="F628" s="123"/>
      <c r="G628" s="125"/>
      <c r="H628" s="125"/>
      <c r="I628" s="125"/>
      <c r="J628" s="113" t="s">
        <v>1618</v>
      </c>
      <c r="K628" s="113" t="s">
        <v>2217</v>
      </c>
      <c r="L628" s="133">
        <v>41886</v>
      </c>
      <c r="M628" s="134" t="s">
        <v>2291</v>
      </c>
      <c r="N628" s="113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</row>
    <row r="629" spans="1:35" x14ac:dyDescent="0.25">
      <c r="A629" s="125"/>
      <c r="B629" s="138"/>
      <c r="C629" s="125"/>
      <c r="D629" s="125"/>
      <c r="E629" s="131"/>
      <c r="F629" s="123"/>
      <c r="G629" s="125"/>
      <c r="H629" s="125"/>
      <c r="I629" s="125"/>
      <c r="J629" s="113" t="s">
        <v>405</v>
      </c>
      <c r="K629" s="113" t="s">
        <v>245</v>
      </c>
      <c r="L629" s="133">
        <v>41888</v>
      </c>
      <c r="M629" s="134" t="s">
        <v>2292</v>
      </c>
      <c r="N629" s="113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</row>
    <row r="630" spans="1:35" x14ac:dyDescent="0.25">
      <c r="A630" s="125"/>
      <c r="B630" s="138"/>
      <c r="C630" s="125"/>
      <c r="D630" s="125"/>
      <c r="E630" s="131"/>
      <c r="F630" s="123"/>
      <c r="G630" s="112"/>
      <c r="H630" s="112"/>
      <c r="I630" s="112"/>
      <c r="J630" s="113" t="s">
        <v>502</v>
      </c>
      <c r="K630" s="113" t="s">
        <v>1686</v>
      </c>
      <c r="L630" s="133">
        <v>41902</v>
      </c>
      <c r="M630" s="134" t="s">
        <v>2293</v>
      </c>
      <c r="N630" s="113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</row>
    <row r="631" spans="1:35" x14ac:dyDescent="0.25">
      <c r="A631" s="125"/>
      <c r="B631" s="138"/>
      <c r="C631" s="125"/>
      <c r="D631" s="125"/>
      <c r="E631" s="131"/>
      <c r="F631" s="123"/>
      <c r="G631" s="125"/>
      <c r="H631" s="125"/>
      <c r="I631" s="125"/>
      <c r="J631" s="113" t="s">
        <v>184</v>
      </c>
      <c r="K631" s="113" t="s">
        <v>1746</v>
      </c>
      <c r="L631" s="133">
        <v>41915</v>
      </c>
      <c r="M631" s="134" t="s">
        <v>2294</v>
      </c>
      <c r="N631" s="113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</row>
    <row r="632" spans="1:35" x14ac:dyDescent="0.25">
      <c r="A632" s="125"/>
      <c r="B632" s="138"/>
      <c r="C632" s="125"/>
      <c r="D632" s="125"/>
      <c r="E632" s="131"/>
      <c r="F632" s="123"/>
      <c r="G632" s="125"/>
      <c r="H632" s="125"/>
      <c r="I632" s="125"/>
      <c r="J632" s="113" t="s">
        <v>719</v>
      </c>
      <c r="K632" s="113" t="s">
        <v>709</v>
      </c>
      <c r="L632" s="133">
        <v>41939</v>
      </c>
      <c r="M632" s="134" t="s">
        <v>2295</v>
      </c>
      <c r="N632" s="113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</row>
    <row r="633" spans="1:35" x14ac:dyDescent="0.25">
      <c r="A633" s="125"/>
      <c r="B633" s="138"/>
      <c r="C633" s="125"/>
      <c r="D633" s="125"/>
      <c r="E633" s="131"/>
      <c r="F633" s="123"/>
      <c r="G633" s="112"/>
      <c r="H633" s="112"/>
      <c r="I633" s="112"/>
      <c r="J633" s="113" t="s">
        <v>739</v>
      </c>
      <c r="K633" s="113" t="s">
        <v>1649</v>
      </c>
      <c r="L633" s="133">
        <v>41944</v>
      </c>
      <c r="M633" s="134" t="s">
        <v>2296</v>
      </c>
      <c r="N633" s="113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</row>
    <row r="634" spans="1:35" x14ac:dyDescent="0.25">
      <c r="A634" s="125"/>
      <c r="B634" s="138"/>
      <c r="C634" s="125"/>
      <c r="D634" s="125"/>
      <c r="E634" s="131"/>
      <c r="F634" s="123"/>
      <c r="G634" s="125"/>
      <c r="H634" s="125"/>
      <c r="I634" s="125"/>
      <c r="J634" s="113" t="s">
        <v>408</v>
      </c>
      <c r="K634" s="113" t="s">
        <v>13</v>
      </c>
      <c r="L634" s="133">
        <v>41945</v>
      </c>
      <c r="M634" s="134" t="s">
        <v>2297</v>
      </c>
      <c r="N634" s="113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</row>
    <row r="635" spans="1:35" x14ac:dyDescent="0.25">
      <c r="A635" s="125"/>
      <c r="B635" s="138"/>
      <c r="C635" s="125"/>
      <c r="D635" s="125"/>
      <c r="E635" s="131"/>
      <c r="F635" s="123"/>
      <c r="G635" s="112"/>
      <c r="H635" s="112"/>
      <c r="I635" s="112"/>
      <c r="J635" s="113" t="s">
        <v>446</v>
      </c>
      <c r="K635" s="113" t="s">
        <v>245</v>
      </c>
      <c r="L635" s="133">
        <v>41953</v>
      </c>
      <c r="M635" s="134" t="s">
        <v>2298</v>
      </c>
      <c r="N635" s="113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</row>
    <row r="636" spans="1:35" x14ac:dyDescent="0.25">
      <c r="A636" s="125"/>
      <c r="B636" s="138"/>
      <c r="C636" s="125"/>
      <c r="D636" s="125"/>
      <c r="E636" s="131"/>
      <c r="F636" s="123"/>
      <c r="G636" s="125"/>
      <c r="H636" s="125"/>
      <c r="I636" s="125"/>
      <c r="J636" s="113" t="s">
        <v>335</v>
      </c>
      <c r="K636" s="113" t="s">
        <v>2217</v>
      </c>
      <c r="L636" s="133">
        <v>42027</v>
      </c>
      <c r="M636" s="134" t="s">
        <v>2299</v>
      </c>
      <c r="N636" s="113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</row>
    <row r="637" spans="1:35" x14ac:dyDescent="0.25">
      <c r="A637" s="125"/>
      <c r="B637" s="138"/>
      <c r="C637" s="125"/>
      <c r="D637" s="125"/>
      <c r="E637" s="131"/>
      <c r="F637" s="123"/>
      <c r="G637" s="112"/>
      <c r="H637" s="112"/>
      <c r="I637" s="112"/>
      <c r="J637" s="113" t="s">
        <v>356</v>
      </c>
      <c r="K637" s="113" t="s">
        <v>709</v>
      </c>
      <c r="L637" s="133">
        <v>42033</v>
      </c>
      <c r="M637" s="134" t="s">
        <v>2300</v>
      </c>
      <c r="N637" s="113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</row>
    <row r="638" spans="1:35" x14ac:dyDescent="0.25">
      <c r="A638" s="125"/>
      <c r="B638" s="138"/>
      <c r="C638" s="125"/>
      <c r="D638" s="125"/>
      <c r="E638" s="131"/>
      <c r="F638" s="123"/>
      <c r="G638" s="112"/>
      <c r="H638" s="112"/>
      <c r="I638" s="112"/>
      <c r="J638" s="113" t="s">
        <v>663</v>
      </c>
      <c r="K638" s="113" t="s">
        <v>245</v>
      </c>
      <c r="L638" s="133">
        <v>42036</v>
      </c>
      <c r="M638" s="134" t="s">
        <v>2301</v>
      </c>
      <c r="N638" s="113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</row>
    <row r="639" spans="1:35" x14ac:dyDescent="0.25">
      <c r="A639" s="125"/>
      <c r="B639" s="138"/>
      <c r="C639" s="125"/>
      <c r="D639" s="125"/>
      <c r="E639" s="131"/>
      <c r="F639" s="123"/>
      <c r="G639" s="125"/>
      <c r="H639" s="125"/>
      <c r="I639" s="125"/>
      <c r="J639" s="113" t="s">
        <v>597</v>
      </c>
      <c r="K639" s="113" t="s">
        <v>245</v>
      </c>
      <c r="L639" s="133">
        <v>42043</v>
      </c>
      <c r="M639" s="134" t="s">
        <v>2302</v>
      </c>
      <c r="N639" s="113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</row>
    <row r="640" spans="1:35" x14ac:dyDescent="0.25">
      <c r="A640" s="125"/>
      <c r="B640" s="138"/>
      <c r="C640" s="125"/>
      <c r="D640" s="125"/>
      <c r="E640" s="131"/>
      <c r="F640" s="123"/>
      <c r="G640" s="125"/>
      <c r="H640" s="125"/>
      <c r="I640" s="125"/>
      <c r="J640" s="113" t="s">
        <v>628</v>
      </c>
      <c r="K640" s="113" t="s">
        <v>709</v>
      </c>
      <c r="L640" s="133">
        <v>42100</v>
      </c>
      <c r="M640" s="134" t="s">
        <v>2303</v>
      </c>
      <c r="N640" s="113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</row>
    <row r="641" spans="1:35" x14ac:dyDescent="0.25">
      <c r="A641" s="125"/>
      <c r="B641" s="138"/>
      <c r="C641" s="125"/>
      <c r="D641" s="125"/>
      <c r="E641" s="131"/>
      <c r="F641" s="123"/>
      <c r="G641" s="112"/>
      <c r="H641" s="112"/>
      <c r="I641" s="112"/>
      <c r="J641" s="113" t="s">
        <v>283</v>
      </c>
      <c r="K641" s="113" t="s">
        <v>1686</v>
      </c>
      <c r="L641" s="133">
        <v>42155</v>
      </c>
      <c r="M641" s="134" t="s">
        <v>2304</v>
      </c>
      <c r="N641" s="113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</row>
    <row r="642" spans="1:35" x14ac:dyDescent="0.25">
      <c r="A642" s="125"/>
      <c r="B642" s="138"/>
      <c r="C642" s="125"/>
      <c r="D642" s="125"/>
      <c r="E642" s="131"/>
      <c r="F642" s="123"/>
      <c r="G642" s="125"/>
      <c r="H642" s="125"/>
      <c r="I642" s="125"/>
      <c r="J642" s="113" t="s">
        <v>791</v>
      </c>
      <c r="K642" s="113" t="s">
        <v>1686</v>
      </c>
      <c r="L642" s="133">
        <v>42176</v>
      </c>
      <c r="M642" s="134" t="s">
        <v>2305</v>
      </c>
      <c r="N642" s="113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</row>
    <row r="643" spans="1:35" x14ac:dyDescent="0.25">
      <c r="A643" s="125"/>
      <c r="B643" s="138"/>
      <c r="C643" s="125"/>
      <c r="D643" s="125"/>
      <c r="E643" s="131"/>
      <c r="F643" s="123"/>
      <c r="G643" s="112"/>
      <c r="H643" s="112"/>
      <c r="I643" s="112"/>
      <c r="J643" s="113" t="s">
        <v>350</v>
      </c>
      <c r="K643" s="113" t="s">
        <v>709</v>
      </c>
      <c r="L643" s="133">
        <v>42177</v>
      </c>
      <c r="M643" s="134" t="s">
        <v>2306</v>
      </c>
      <c r="N643" s="113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</row>
    <row r="644" spans="1:35" x14ac:dyDescent="0.25">
      <c r="A644" s="125"/>
      <c r="B644" s="138"/>
      <c r="C644" s="125"/>
      <c r="D644" s="125"/>
      <c r="E644" s="131"/>
      <c r="F644" s="123"/>
      <c r="G644" s="112"/>
      <c r="H644" s="112"/>
      <c r="I644" s="112"/>
      <c r="J644" s="113" t="s">
        <v>578</v>
      </c>
      <c r="K644" s="113" t="s">
        <v>245</v>
      </c>
      <c r="L644" s="133">
        <v>42194</v>
      </c>
      <c r="M644" s="134" t="s">
        <v>2307</v>
      </c>
      <c r="N644" s="113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</row>
    <row r="645" spans="1:35" x14ac:dyDescent="0.25">
      <c r="A645" s="125"/>
      <c r="B645" s="138"/>
      <c r="C645" s="125"/>
      <c r="D645" s="125"/>
      <c r="E645" s="131"/>
      <c r="F645" s="123"/>
      <c r="G645" s="112"/>
      <c r="H645" s="112"/>
      <c r="I645" s="112"/>
      <c r="J645" s="113" t="s">
        <v>766</v>
      </c>
      <c r="K645" s="113" t="s">
        <v>1691</v>
      </c>
      <c r="L645" s="133">
        <v>42202</v>
      </c>
      <c r="M645" s="134" t="s">
        <v>2308</v>
      </c>
      <c r="N645" s="113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</row>
    <row r="646" spans="1:35" x14ac:dyDescent="0.25">
      <c r="A646" s="125"/>
      <c r="B646" s="138"/>
      <c r="C646" s="125"/>
      <c r="D646" s="125"/>
      <c r="E646" s="131"/>
      <c r="F646" s="123"/>
      <c r="G646" s="112"/>
      <c r="H646" s="112"/>
      <c r="I646" s="112"/>
      <c r="J646" s="113" t="s">
        <v>326</v>
      </c>
      <c r="K646" s="113" t="s">
        <v>635</v>
      </c>
      <c r="L646" s="133">
        <v>42218</v>
      </c>
      <c r="M646" s="134" t="s">
        <v>2309</v>
      </c>
      <c r="N646" s="113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</row>
    <row r="647" spans="1:35" x14ac:dyDescent="0.25">
      <c r="A647" s="125"/>
      <c r="B647" s="138"/>
      <c r="C647" s="125"/>
      <c r="D647" s="125"/>
      <c r="E647" s="131"/>
      <c r="F647" s="123"/>
      <c r="G647" s="112"/>
      <c r="H647" s="112"/>
      <c r="I647" s="112"/>
      <c r="J647" s="113" t="s">
        <v>687</v>
      </c>
      <c r="K647" s="113" t="s">
        <v>1649</v>
      </c>
      <c r="L647" s="133">
        <v>42226</v>
      </c>
      <c r="M647" s="134" t="s">
        <v>2310</v>
      </c>
      <c r="N647" s="113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</row>
    <row r="648" spans="1:35" x14ac:dyDescent="0.25">
      <c r="A648" s="125"/>
      <c r="B648" s="138"/>
      <c r="C648" s="125"/>
      <c r="D648" s="125"/>
      <c r="E648" s="131"/>
      <c r="F648" s="123"/>
      <c r="G648" s="125"/>
      <c r="H648" s="125"/>
      <c r="I648" s="125"/>
      <c r="J648" s="113" t="s">
        <v>487</v>
      </c>
      <c r="K648" s="113" t="s">
        <v>709</v>
      </c>
      <c r="L648" s="133">
        <v>42226</v>
      </c>
      <c r="M648" s="134" t="s">
        <v>2311</v>
      </c>
      <c r="N648" s="113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</row>
    <row r="649" spans="1:35" x14ac:dyDescent="0.25">
      <c r="A649" s="125"/>
      <c r="B649" s="138"/>
      <c r="C649" s="125"/>
      <c r="D649" s="125"/>
      <c r="E649" s="131"/>
      <c r="F649" s="123"/>
      <c r="G649" s="112"/>
      <c r="H649" s="112"/>
      <c r="I649" s="112"/>
      <c r="J649" s="113" t="s">
        <v>782</v>
      </c>
      <c r="K649" s="113" t="s">
        <v>709</v>
      </c>
      <c r="L649" s="133">
        <v>42226</v>
      </c>
      <c r="M649" s="134" t="s">
        <v>2312</v>
      </c>
      <c r="N649" s="113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</row>
    <row r="650" spans="1:35" x14ac:dyDescent="0.25">
      <c r="A650" s="125"/>
      <c r="B650" s="138"/>
      <c r="C650" s="125"/>
      <c r="D650" s="125"/>
      <c r="E650" s="131"/>
      <c r="F650" s="123"/>
      <c r="G650" s="125"/>
      <c r="H650" s="125"/>
      <c r="I650" s="125"/>
      <c r="J650" s="113" t="s">
        <v>115</v>
      </c>
      <c r="K650" s="113" t="s">
        <v>635</v>
      </c>
      <c r="L650" s="133">
        <v>42243</v>
      </c>
      <c r="M650" s="134" t="s">
        <v>2313</v>
      </c>
      <c r="N650" s="113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</row>
    <row r="651" spans="1:35" x14ac:dyDescent="0.25">
      <c r="A651" s="125"/>
      <c r="B651" s="138"/>
      <c r="C651" s="125"/>
      <c r="D651" s="125"/>
      <c r="E651" s="131"/>
      <c r="F651" s="123"/>
      <c r="G651" s="125"/>
      <c r="H651" s="125"/>
      <c r="I651" s="125"/>
      <c r="J651" s="113" t="s">
        <v>482</v>
      </c>
      <c r="K651" s="113" t="s">
        <v>245</v>
      </c>
      <c r="L651" s="133">
        <v>42245</v>
      </c>
      <c r="M651" s="134" t="s">
        <v>2314</v>
      </c>
      <c r="N651" s="113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</row>
    <row r="652" spans="1:35" x14ac:dyDescent="0.25">
      <c r="A652" s="125"/>
      <c r="B652" s="138"/>
      <c r="C652" s="125"/>
      <c r="D652" s="125"/>
      <c r="E652" s="131"/>
      <c r="F652" s="123"/>
      <c r="G652" s="125"/>
      <c r="H652" s="125"/>
      <c r="I652" s="125"/>
      <c r="J652" s="113" t="s">
        <v>786</v>
      </c>
      <c r="K652" s="113" t="s">
        <v>1676</v>
      </c>
      <c r="L652" s="133">
        <v>42266</v>
      </c>
      <c r="M652" s="134" t="s">
        <v>2315</v>
      </c>
      <c r="N652" s="113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</row>
    <row r="653" spans="1:35" x14ac:dyDescent="0.25">
      <c r="A653" s="125"/>
      <c r="B653" s="138"/>
      <c r="C653" s="125"/>
      <c r="D653" s="125"/>
      <c r="E653" s="131"/>
      <c r="F653" s="123"/>
      <c r="G653" s="125"/>
      <c r="H653" s="125"/>
      <c r="I653" s="125"/>
      <c r="J653" s="113" t="s">
        <v>792</v>
      </c>
      <c r="K653" s="113" t="s">
        <v>1686</v>
      </c>
      <c r="L653" s="133">
        <v>42281</v>
      </c>
      <c r="M653" s="134" t="s">
        <v>2316</v>
      </c>
      <c r="N653" s="113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</row>
    <row r="654" spans="1:35" x14ac:dyDescent="0.25">
      <c r="A654" s="125"/>
      <c r="B654" s="138"/>
      <c r="C654" s="125"/>
      <c r="D654" s="125"/>
      <c r="E654" s="131"/>
      <c r="F654" s="123"/>
      <c r="G654" s="125"/>
      <c r="H654" s="125"/>
      <c r="I654" s="125"/>
      <c r="J654" s="113" t="s">
        <v>496</v>
      </c>
      <c r="K654" s="113" t="s">
        <v>1647</v>
      </c>
      <c r="L654" s="133">
        <v>42300</v>
      </c>
      <c r="M654" s="134" t="s">
        <v>2317</v>
      </c>
      <c r="N654" s="113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</row>
    <row r="655" spans="1:35" x14ac:dyDescent="0.25">
      <c r="A655" s="125"/>
      <c r="B655" s="138"/>
      <c r="C655" s="125"/>
      <c r="D655" s="125"/>
      <c r="E655" s="131"/>
      <c r="F655" s="123"/>
      <c r="G655" s="112"/>
      <c r="H655" s="112"/>
      <c r="I655" s="112"/>
      <c r="J655" s="113" t="s">
        <v>640</v>
      </c>
      <c r="K655" s="113" t="s">
        <v>635</v>
      </c>
      <c r="L655" s="133">
        <v>42313</v>
      </c>
      <c r="M655" s="134" t="s">
        <v>2318</v>
      </c>
      <c r="N655" s="113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</row>
    <row r="656" spans="1:35" x14ac:dyDescent="0.25">
      <c r="A656" s="125"/>
      <c r="B656" s="138"/>
      <c r="C656" s="125"/>
      <c r="D656" s="125"/>
      <c r="E656" s="131"/>
      <c r="F656" s="123"/>
      <c r="G656" s="112"/>
      <c r="H656" s="112"/>
      <c r="I656" s="112"/>
      <c r="J656" s="113" t="s">
        <v>120</v>
      </c>
      <c r="K656" s="113" t="s">
        <v>245</v>
      </c>
      <c r="L656" s="133">
        <v>42320</v>
      </c>
      <c r="M656" s="134" t="s">
        <v>2319</v>
      </c>
      <c r="N656" s="113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</row>
    <row r="657" spans="1:35" x14ac:dyDescent="0.25">
      <c r="A657" s="125"/>
      <c r="B657" s="138"/>
      <c r="C657" s="125"/>
      <c r="D657" s="125"/>
      <c r="E657" s="131"/>
      <c r="F657" s="123"/>
      <c r="G657" s="112"/>
      <c r="H657" s="112"/>
      <c r="I657" s="112"/>
      <c r="J657" s="113" t="s">
        <v>683</v>
      </c>
      <c r="K657" s="113" t="s">
        <v>245</v>
      </c>
      <c r="L657" s="133">
        <v>42328</v>
      </c>
      <c r="M657" s="134" t="s">
        <v>2320</v>
      </c>
      <c r="N657" s="113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</row>
    <row r="658" spans="1:35" x14ac:dyDescent="0.25">
      <c r="A658" s="125"/>
      <c r="B658" s="138"/>
      <c r="C658" s="125"/>
      <c r="D658" s="125"/>
      <c r="E658" s="131"/>
      <c r="F658" s="123"/>
      <c r="G658" s="125"/>
      <c r="H658" s="125"/>
      <c r="I658" s="125"/>
      <c r="J658" s="113" t="s">
        <v>259</v>
      </c>
      <c r="K658" s="113" t="s">
        <v>1649</v>
      </c>
      <c r="L658" s="133">
        <v>42362</v>
      </c>
      <c r="M658" s="134" t="s">
        <v>2321</v>
      </c>
      <c r="N658" s="113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</row>
    <row r="659" spans="1:35" x14ac:dyDescent="0.25">
      <c r="A659" s="125"/>
      <c r="B659" s="138"/>
      <c r="C659" s="125"/>
      <c r="D659" s="125"/>
      <c r="E659" s="131"/>
      <c r="F659" s="123"/>
      <c r="G659" s="112"/>
      <c r="H659" s="112"/>
      <c r="I659" s="112"/>
      <c r="J659" s="113" t="s">
        <v>127</v>
      </c>
      <c r="K659" s="113" t="s">
        <v>1644</v>
      </c>
      <c r="L659" s="133">
        <v>42369</v>
      </c>
      <c r="M659" s="134" t="s">
        <v>2322</v>
      </c>
      <c r="N659" s="113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</row>
    <row r="660" spans="1:35" x14ac:dyDescent="0.25">
      <c r="A660" s="125"/>
      <c r="B660" s="138"/>
      <c r="C660" s="125"/>
      <c r="D660" s="125"/>
      <c r="E660" s="131"/>
      <c r="F660" s="123"/>
      <c r="G660" s="125"/>
      <c r="H660" s="125"/>
      <c r="I660" s="125"/>
      <c r="J660" s="113" t="s">
        <v>362</v>
      </c>
      <c r="K660" s="113" t="s">
        <v>1676</v>
      </c>
      <c r="L660" s="133">
        <v>42391</v>
      </c>
      <c r="M660" s="134" t="s">
        <v>2323</v>
      </c>
      <c r="N660" s="113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</row>
    <row r="661" spans="1:35" x14ac:dyDescent="0.25">
      <c r="A661" s="125"/>
      <c r="B661" s="138"/>
      <c r="C661" s="125"/>
      <c r="D661" s="125"/>
      <c r="E661" s="131"/>
      <c r="F661" s="123"/>
      <c r="G661" s="125"/>
      <c r="H661" s="125"/>
      <c r="I661" s="125"/>
      <c r="J661" s="113" t="s">
        <v>34</v>
      </c>
      <c r="K661" s="113" t="s">
        <v>1649</v>
      </c>
      <c r="L661" s="133">
        <v>42397</v>
      </c>
      <c r="M661" s="134" t="s">
        <v>2324</v>
      </c>
      <c r="N661" s="113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</row>
    <row r="662" spans="1:35" x14ac:dyDescent="0.25">
      <c r="A662" s="125"/>
      <c r="B662" s="138"/>
      <c r="C662" s="125"/>
      <c r="D662" s="125"/>
      <c r="E662" s="131"/>
      <c r="F662" s="123"/>
      <c r="G662" s="125"/>
      <c r="H662" s="125"/>
      <c r="I662" s="125"/>
      <c r="J662" s="113" t="s">
        <v>629</v>
      </c>
      <c r="K662" s="113" t="s">
        <v>1647</v>
      </c>
      <c r="L662" s="133">
        <v>42420</v>
      </c>
      <c r="M662" s="134" t="s">
        <v>2325</v>
      </c>
      <c r="N662" s="113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</row>
    <row r="663" spans="1:35" x14ac:dyDescent="0.25">
      <c r="A663" s="125"/>
      <c r="B663" s="138"/>
      <c r="C663" s="125"/>
      <c r="D663" s="125"/>
      <c r="E663" s="131"/>
      <c r="F663" s="123"/>
      <c r="G663" s="125"/>
      <c r="H663" s="125"/>
      <c r="I663" s="125"/>
      <c r="J663" s="113" t="s">
        <v>215</v>
      </c>
      <c r="K663" s="113" t="s">
        <v>2217</v>
      </c>
      <c r="L663" s="133">
        <v>42421</v>
      </c>
      <c r="M663" s="134" t="s">
        <v>2326</v>
      </c>
      <c r="N663" s="113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</row>
    <row r="664" spans="1:35" x14ac:dyDescent="0.25">
      <c r="A664" s="125"/>
      <c r="B664" s="138"/>
      <c r="C664" s="125"/>
      <c r="D664" s="125"/>
      <c r="E664" s="131"/>
      <c r="F664" s="123"/>
      <c r="G664" s="112"/>
      <c r="H664" s="112"/>
      <c r="I664" s="112"/>
      <c r="J664" s="113" t="s">
        <v>257</v>
      </c>
      <c r="K664" s="113" t="s">
        <v>1647</v>
      </c>
      <c r="L664" s="133">
        <v>42457</v>
      </c>
      <c r="M664" s="134" t="s">
        <v>2327</v>
      </c>
      <c r="N664" s="113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</row>
    <row r="665" spans="1:35" x14ac:dyDescent="0.25">
      <c r="A665" s="125"/>
      <c r="B665" s="138"/>
      <c r="C665" s="125"/>
      <c r="D665" s="125"/>
      <c r="E665" s="131"/>
      <c r="F665" s="123"/>
      <c r="G665" s="112"/>
      <c r="H665" s="112"/>
      <c r="I665" s="112"/>
      <c r="J665" s="113" t="s">
        <v>357</v>
      </c>
      <c r="K665" s="113" t="s">
        <v>245</v>
      </c>
      <c r="L665" s="133">
        <v>42470</v>
      </c>
      <c r="M665" s="134" t="s">
        <v>2328</v>
      </c>
      <c r="N665" s="113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</row>
    <row r="666" spans="1:35" x14ac:dyDescent="0.25">
      <c r="A666" s="125"/>
      <c r="B666" s="138"/>
      <c r="C666" s="125"/>
      <c r="D666" s="125"/>
      <c r="E666" s="131"/>
      <c r="F666" s="123"/>
      <c r="G666" s="125"/>
      <c r="H666" s="125"/>
      <c r="I666" s="125"/>
      <c r="J666" s="113" t="s">
        <v>66</v>
      </c>
      <c r="K666" s="113" t="s">
        <v>709</v>
      </c>
      <c r="L666" s="133">
        <v>42516</v>
      </c>
      <c r="M666" s="134" t="s">
        <v>2329</v>
      </c>
      <c r="N666" s="113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</row>
    <row r="667" spans="1:35" x14ac:dyDescent="0.25">
      <c r="A667" s="125"/>
      <c r="B667" s="138"/>
      <c r="C667" s="125"/>
      <c r="D667" s="125"/>
      <c r="E667" s="131"/>
      <c r="F667" s="123"/>
      <c r="G667" s="112"/>
      <c r="H667" s="112"/>
      <c r="I667" s="112"/>
      <c r="J667" s="113" t="s">
        <v>661</v>
      </c>
      <c r="K667" s="113" t="s">
        <v>1676</v>
      </c>
      <c r="L667" s="133">
        <v>42552</v>
      </c>
      <c r="M667" s="134" t="s">
        <v>2330</v>
      </c>
      <c r="N667" s="113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</row>
    <row r="668" spans="1:35" x14ac:dyDescent="0.25">
      <c r="A668" s="125"/>
      <c r="B668" s="138"/>
      <c r="C668" s="125"/>
      <c r="D668" s="125"/>
      <c r="E668" s="131"/>
      <c r="F668" s="123"/>
      <c r="G668" s="125"/>
      <c r="H668" s="125"/>
      <c r="I668" s="125"/>
      <c r="J668" s="113" t="s">
        <v>770</v>
      </c>
      <c r="K668" s="113" t="s">
        <v>635</v>
      </c>
      <c r="L668" s="133">
        <v>42576</v>
      </c>
      <c r="M668" s="134" t="s">
        <v>2331</v>
      </c>
      <c r="N668" s="113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</row>
    <row r="669" spans="1:35" x14ac:dyDescent="0.25">
      <c r="A669" s="125"/>
      <c r="B669" s="138"/>
      <c r="C669" s="125"/>
      <c r="D669" s="125"/>
      <c r="E669" s="131"/>
      <c r="F669" s="123"/>
      <c r="G669" s="125"/>
      <c r="H669" s="125"/>
      <c r="I669" s="125"/>
      <c r="J669" s="113" t="s">
        <v>366</v>
      </c>
      <c r="K669" s="113" t="s">
        <v>1644</v>
      </c>
      <c r="L669" s="133">
        <v>42581</v>
      </c>
      <c r="M669" s="134" t="s">
        <v>2332</v>
      </c>
      <c r="N669" s="113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</row>
    <row r="670" spans="1:35" x14ac:dyDescent="0.25">
      <c r="A670" s="125"/>
      <c r="B670" s="138"/>
      <c r="C670" s="125"/>
      <c r="D670" s="125"/>
      <c r="E670" s="131"/>
      <c r="F670" s="123"/>
      <c r="G670" s="125"/>
      <c r="H670" s="125"/>
      <c r="I670" s="125"/>
      <c r="J670" s="113" t="s">
        <v>589</v>
      </c>
      <c r="K670" s="113" t="s">
        <v>1647</v>
      </c>
      <c r="L670" s="133">
        <v>42583</v>
      </c>
      <c r="M670" s="134" t="s">
        <v>2333</v>
      </c>
      <c r="N670" s="113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</row>
    <row r="671" spans="1:35" x14ac:dyDescent="0.25">
      <c r="A671" s="125"/>
      <c r="B671" s="138"/>
      <c r="C671" s="125"/>
      <c r="D671" s="125"/>
      <c r="E671" s="131"/>
      <c r="F671" s="123"/>
      <c r="G671" s="125"/>
      <c r="H671" s="125"/>
      <c r="I671" s="125"/>
      <c r="J671" s="113" t="s">
        <v>732</v>
      </c>
      <c r="K671" s="113" t="s">
        <v>1716</v>
      </c>
      <c r="L671" s="133">
        <v>42604</v>
      </c>
      <c r="M671" s="134" t="s">
        <v>2334</v>
      </c>
      <c r="N671" s="113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</row>
    <row r="672" spans="1:35" x14ac:dyDescent="0.25">
      <c r="A672" s="125"/>
      <c r="B672" s="138"/>
      <c r="C672" s="125"/>
      <c r="D672" s="125"/>
      <c r="E672" s="131"/>
      <c r="F672" s="123"/>
      <c r="G672" s="125"/>
      <c r="H672" s="125"/>
      <c r="I672" s="125"/>
      <c r="J672" s="113" t="s">
        <v>59</v>
      </c>
      <c r="K672" s="113" t="s">
        <v>1691</v>
      </c>
      <c r="L672" s="133">
        <v>42624</v>
      </c>
      <c r="M672" s="134" t="s">
        <v>2335</v>
      </c>
      <c r="N672" s="113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</row>
    <row r="673" spans="1:35" x14ac:dyDescent="0.25">
      <c r="A673" s="125"/>
      <c r="B673" s="138"/>
      <c r="C673" s="125"/>
      <c r="D673" s="125"/>
      <c r="E673" s="131"/>
      <c r="F673" s="123"/>
      <c r="G673" s="125"/>
      <c r="H673" s="125"/>
      <c r="I673" s="125"/>
      <c r="J673" s="113" t="s">
        <v>647</v>
      </c>
      <c r="K673" s="113" t="s">
        <v>1649</v>
      </c>
      <c r="L673" s="133">
        <v>42635</v>
      </c>
      <c r="M673" s="134" t="s">
        <v>2336</v>
      </c>
      <c r="N673" s="113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</row>
    <row r="674" spans="1:35" x14ac:dyDescent="0.25">
      <c r="A674" s="125"/>
      <c r="B674" s="138"/>
      <c r="C674" s="125"/>
      <c r="D674" s="125"/>
      <c r="E674" s="131"/>
      <c r="F674" s="123"/>
      <c r="G674" s="125"/>
      <c r="H674" s="125"/>
      <c r="I674" s="125"/>
      <c r="J674" s="113" t="s">
        <v>577</v>
      </c>
      <c r="K674" s="113" t="s">
        <v>1746</v>
      </c>
      <c r="L674" s="133">
        <v>42650</v>
      </c>
      <c r="M674" s="134" t="s">
        <v>2337</v>
      </c>
      <c r="N674" s="113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</row>
    <row r="675" spans="1:35" x14ac:dyDescent="0.25">
      <c r="A675" s="125"/>
      <c r="B675" s="138"/>
      <c r="C675" s="125"/>
      <c r="D675" s="125"/>
      <c r="E675" s="131"/>
      <c r="F675" s="123"/>
      <c r="G675" s="112"/>
      <c r="H675" s="112"/>
      <c r="I675" s="112"/>
      <c r="J675" s="113" t="s">
        <v>713</v>
      </c>
      <c r="K675" s="113" t="s">
        <v>635</v>
      </c>
      <c r="L675" s="133">
        <v>42659</v>
      </c>
      <c r="M675" s="134" t="s">
        <v>2338</v>
      </c>
      <c r="N675" s="113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</row>
    <row r="676" spans="1:35" x14ac:dyDescent="0.25">
      <c r="A676" s="125"/>
      <c r="B676" s="138"/>
      <c r="C676" s="125"/>
      <c r="D676" s="125"/>
      <c r="E676" s="131"/>
      <c r="F676" s="123"/>
      <c r="G676" s="125"/>
      <c r="H676" s="125"/>
      <c r="I676" s="125"/>
      <c r="J676" s="113" t="s">
        <v>522</v>
      </c>
      <c r="K676" s="113" t="s">
        <v>1649</v>
      </c>
      <c r="L676" s="133">
        <v>42664</v>
      </c>
      <c r="M676" s="134" t="s">
        <v>2339</v>
      </c>
      <c r="N676" s="113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</row>
    <row r="677" spans="1:35" x14ac:dyDescent="0.25">
      <c r="A677" s="125"/>
      <c r="B677" s="138"/>
      <c r="C677" s="125"/>
      <c r="D677" s="125"/>
      <c r="E677" s="131"/>
      <c r="F677" s="123"/>
      <c r="G677" s="125"/>
      <c r="H677" s="125"/>
      <c r="I677" s="125"/>
      <c r="J677" s="113" t="s">
        <v>539</v>
      </c>
      <c r="K677" s="113" t="s">
        <v>245</v>
      </c>
      <c r="L677" s="133">
        <v>42673</v>
      </c>
      <c r="M677" s="134" t="s">
        <v>2340</v>
      </c>
      <c r="N677" s="113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</row>
    <row r="678" spans="1:35" x14ac:dyDescent="0.25">
      <c r="A678" s="125"/>
      <c r="B678" s="138"/>
      <c r="C678" s="125"/>
      <c r="D678" s="125"/>
      <c r="E678" s="131"/>
      <c r="F678" s="123"/>
      <c r="G678" s="112"/>
      <c r="H678" s="112"/>
      <c r="I678" s="112"/>
      <c r="J678" s="113" t="s">
        <v>1622</v>
      </c>
      <c r="K678" s="113" t="s">
        <v>13</v>
      </c>
      <c r="L678" s="133">
        <v>42686</v>
      </c>
      <c r="M678" s="134" t="s">
        <v>2341</v>
      </c>
      <c r="N678" s="113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</row>
    <row r="679" spans="1:35" x14ac:dyDescent="0.25">
      <c r="A679" s="125"/>
      <c r="B679" s="138"/>
      <c r="C679" s="125"/>
      <c r="D679" s="125"/>
      <c r="E679" s="131"/>
      <c r="F679" s="123"/>
      <c r="G679" s="125"/>
      <c r="H679" s="125"/>
      <c r="I679" s="125"/>
      <c r="J679" s="113" t="s">
        <v>363</v>
      </c>
      <c r="K679" s="113" t="s">
        <v>245</v>
      </c>
      <c r="L679" s="133">
        <v>42701</v>
      </c>
      <c r="M679" s="134" t="s">
        <v>2342</v>
      </c>
      <c r="N679" s="113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</row>
    <row r="680" spans="1:35" x14ac:dyDescent="0.25">
      <c r="A680" s="125"/>
      <c r="B680" s="138"/>
      <c r="C680" s="125"/>
      <c r="D680" s="125"/>
      <c r="E680" s="131"/>
      <c r="F680" s="123"/>
      <c r="G680" s="125"/>
      <c r="H680" s="125"/>
      <c r="I680" s="125"/>
      <c r="J680" s="113" t="s">
        <v>429</v>
      </c>
      <c r="K680" s="113" t="s">
        <v>1644</v>
      </c>
      <c r="L680" s="133">
        <v>42707</v>
      </c>
      <c r="M680" s="134" t="s">
        <v>2343</v>
      </c>
      <c r="N680" s="113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</row>
    <row r="681" spans="1:35" x14ac:dyDescent="0.25">
      <c r="A681" s="125"/>
      <c r="B681" s="138"/>
      <c r="C681" s="125"/>
      <c r="D681" s="125"/>
      <c r="E681" s="131"/>
      <c r="F681" s="123"/>
      <c r="G681" s="112"/>
      <c r="H681" s="112"/>
      <c r="I681" s="112"/>
      <c r="J681" s="113" t="s">
        <v>660</v>
      </c>
      <c r="K681" s="113" t="s">
        <v>709</v>
      </c>
      <c r="L681" s="133">
        <v>42733</v>
      </c>
      <c r="M681" s="134" t="s">
        <v>2344</v>
      </c>
      <c r="N681" s="113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</row>
    <row r="682" spans="1:35" x14ac:dyDescent="0.25">
      <c r="A682" s="125"/>
      <c r="B682" s="138"/>
      <c r="C682" s="125"/>
      <c r="D682" s="125"/>
      <c r="E682" s="131"/>
      <c r="F682" s="123"/>
      <c r="G682" s="112"/>
      <c r="H682" s="112"/>
      <c r="I682" s="112"/>
      <c r="J682" s="113" t="s">
        <v>433</v>
      </c>
      <c r="K682" s="113" t="s">
        <v>1676</v>
      </c>
      <c r="L682" s="133">
        <v>42734</v>
      </c>
      <c r="M682" s="134" t="s">
        <v>2345</v>
      </c>
      <c r="N682" s="113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</row>
    <row r="683" spans="1:35" x14ac:dyDescent="0.25">
      <c r="A683" s="125"/>
      <c r="B683" s="138"/>
      <c r="C683" s="125"/>
      <c r="D683" s="125"/>
      <c r="E683" s="131"/>
      <c r="F683" s="123"/>
      <c r="G683" s="125"/>
      <c r="H683" s="125"/>
      <c r="I683" s="125"/>
      <c r="J683" s="113" t="s">
        <v>466</v>
      </c>
      <c r="K683" s="113" t="s">
        <v>2217</v>
      </c>
      <c r="L683" s="133">
        <v>42751</v>
      </c>
      <c r="M683" s="134" t="s">
        <v>2346</v>
      </c>
      <c r="N683" s="113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</row>
    <row r="684" spans="1:35" x14ac:dyDescent="0.25">
      <c r="A684" s="125"/>
      <c r="B684" s="138"/>
      <c r="C684" s="125"/>
      <c r="D684" s="125"/>
      <c r="E684" s="131"/>
      <c r="F684" s="123"/>
      <c r="G684" s="112"/>
      <c r="H684" s="112"/>
      <c r="I684" s="112"/>
      <c r="J684" s="113" t="s">
        <v>210</v>
      </c>
      <c r="K684" s="113" t="s">
        <v>1649</v>
      </c>
      <c r="L684" s="133">
        <v>42752</v>
      </c>
      <c r="M684" s="134" t="s">
        <v>2347</v>
      </c>
      <c r="N684" s="113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</row>
    <row r="685" spans="1:35" x14ac:dyDescent="0.25">
      <c r="A685" s="125"/>
      <c r="B685" s="138"/>
      <c r="C685" s="125"/>
      <c r="D685" s="125"/>
      <c r="E685" s="131"/>
      <c r="F685" s="123"/>
      <c r="G685" s="125"/>
      <c r="H685" s="125"/>
      <c r="I685" s="125"/>
      <c r="J685" s="113" t="s">
        <v>619</v>
      </c>
      <c r="K685" s="113" t="s">
        <v>1676</v>
      </c>
      <c r="L685" s="133">
        <v>42757</v>
      </c>
      <c r="M685" s="134" t="s">
        <v>2348</v>
      </c>
      <c r="N685" s="113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</row>
    <row r="686" spans="1:35" x14ac:dyDescent="0.25">
      <c r="A686" s="125"/>
      <c r="B686" s="138"/>
      <c r="C686" s="125"/>
      <c r="D686" s="125"/>
      <c r="E686" s="131"/>
      <c r="F686" s="123"/>
      <c r="G686" s="125"/>
      <c r="H686" s="125"/>
      <c r="I686" s="125"/>
      <c r="J686" s="113" t="s">
        <v>568</v>
      </c>
      <c r="K686" s="113" t="s">
        <v>236</v>
      </c>
      <c r="L686" s="133">
        <v>42761</v>
      </c>
      <c r="M686" s="134" t="s">
        <v>2349</v>
      </c>
      <c r="N686" s="113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</row>
    <row r="687" spans="1:35" x14ac:dyDescent="0.25">
      <c r="A687" s="125"/>
      <c r="B687" s="138"/>
      <c r="C687" s="125"/>
      <c r="D687" s="125"/>
      <c r="E687" s="131"/>
      <c r="F687" s="123"/>
      <c r="G687" s="125"/>
      <c r="H687" s="125"/>
      <c r="I687" s="125"/>
      <c r="J687" s="113" t="s">
        <v>537</v>
      </c>
      <c r="K687" s="113" t="s">
        <v>245</v>
      </c>
      <c r="L687" s="133">
        <v>42768</v>
      </c>
      <c r="M687" s="134" t="s">
        <v>2350</v>
      </c>
      <c r="N687" s="113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</row>
    <row r="688" spans="1:35" x14ac:dyDescent="0.25">
      <c r="A688" s="125"/>
      <c r="B688" s="138"/>
      <c r="C688" s="125"/>
      <c r="D688" s="125"/>
      <c r="E688" s="131"/>
      <c r="F688" s="123"/>
      <c r="G688" s="125"/>
      <c r="H688" s="125"/>
      <c r="I688" s="125"/>
      <c r="J688" s="113" t="s">
        <v>107</v>
      </c>
      <c r="K688" s="113" t="s">
        <v>1647</v>
      </c>
      <c r="L688" s="133">
        <v>42772</v>
      </c>
      <c r="M688" s="134" t="s">
        <v>2351</v>
      </c>
      <c r="N688" s="113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</row>
    <row r="689" spans="1:35" x14ac:dyDescent="0.25">
      <c r="A689" s="125"/>
      <c r="B689" s="138"/>
      <c r="C689" s="125"/>
      <c r="D689" s="125"/>
      <c r="E689" s="131"/>
      <c r="F689" s="123"/>
      <c r="G689" s="125"/>
      <c r="H689" s="125"/>
      <c r="I689" s="125"/>
      <c r="J689" s="113" t="s">
        <v>93</v>
      </c>
      <c r="K689" s="113" t="s">
        <v>1647</v>
      </c>
      <c r="L689" s="133">
        <v>42790</v>
      </c>
      <c r="M689" s="134" t="s">
        <v>2352</v>
      </c>
      <c r="N689" s="113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</row>
    <row r="690" spans="1:35" x14ac:dyDescent="0.25">
      <c r="A690" s="125"/>
      <c r="B690" s="138"/>
      <c r="C690" s="125"/>
      <c r="D690" s="125"/>
      <c r="E690" s="131"/>
      <c r="F690" s="123"/>
      <c r="G690" s="125"/>
      <c r="H690" s="125"/>
      <c r="I690" s="125"/>
      <c r="J690" s="113" t="s">
        <v>134</v>
      </c>
      <c r="K690" s="113" t="s">
        <v>398</v>
      </c>
      <c r="L690" s="133">
        <v>42790</v>
      </c>
      <c r="M690" s="134" t="s">
        <v>2353</v>
      </c>
      <c r="N690" s="113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</row>
    <row r="691" spans="1:35" x14ac:dyDescent="0.25">
      <c r="A691" s="125"/>
      <c r="B691" s="138"/>
      <c r="C691" s="125"/>
      <c r="D691" s="125"/>
      <c r="E691" s="131"/>
      <c r="F691" s="123"/>
      <c r="G691" s="125"/>
      <c r="H691" s="125"/>
      <c r="I691" s="125"/>
      <c r="J691" s="113" t="s">
        <v>100</v>
      </c>
      <c r="K691" s="113" t="s">
        <v>1649</v>
      </c>
      <c r="L691" s="133">
        <v>42791</v>
      </c>
      <c r="M691" s="134" t="s">
        <v>2354</v>
      </c>
      <c r="N691" s="113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</row>
    <row r="692" spans="1:35" x14ac:dyDescent="0.25">
      <c r="A692" s="125"/>
      <c r="B692" s="138"/>
      <c r="C692" s="125"/>
      <c r="D692" s="125"/>
      <c r="E692" s="131"/>
      <c r="F692" s="123"/>
      <c r="G692" s="125"/>
      <c r="H692" s="125"/>
      <c r="I692" s="125"/>
      <c r="J692" s="113" t="s">
        <v>138</v>
      </c>
      <c r="K692" s="113" t="s">
        <v>161</v>
      </c>
      <c r="L692" s="133">
        <v>42811</v>
      </c>
      <c r="M692" s="134" t="s">
        <v>2355</v>
      </c>
      <c r="N692" s="113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</row>
    <row r="693" spans="1:35" x14ac:dyDescent="0.25">
      <c r="A693" s="125"/>
      <c r="B693" s="138"/>
      <c r="C693" s="125"/>
      <c r="D693" s="125"/>
      <c r="E693" s="131"/>
      <c r="F693" s="123"/>
      <c r="G693" s="112"/>
      <c r="H693" s="112"/>
      <c r="I693" s="112"/>
      <c r="J693" s="113" t="s">
        <v>486</v>
      </c>
      <c r="K693" s="113" t="s">
        <v>398</v>
      </c>
      <c r="L693" s="133">
        <v>42811</v>
      </c>
      <c r="M693" s="134" t="s">
        <v>2356</v>
      </c>
      <c r="N693" s="113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</row>
    <row r="694" spans="1:35" x14ac:dyDescent="0.25">
      <c r="A694" s="125"/>
      <c r="B694" s="138"/>
      <c r="C694" s="125"/>
      <c r="D694" s="125"/>
      <c r="E694" s="131"/>
      <c r="F694" s="123"/>
      <c r="G694" s="125"/>
      <c r="H694" s="125"/>
      <c r="I694" s="125"/>
      <c r="J694" s="113" t="s">
        <v>158</v>
      </c>
      <c r="K694" s="113" t="s">
        <v>1730</v>
      </c>
      <c r="L694" s="133">
        <v>42831</v>
      </c>
      <c r="M694" s="134" t="s">
        <v>2357</v>
      </c>
      <c r="N694" s="113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</row>
    <row r="695" spans="1:35" x14ac:dyDescent="0.25">
      <c r="A695" s="125"/>
      <c r="B695" s="138"/>
      <c r="C695" s="125"/>
      <c r="D695" s="125"/>
      <c r="E695" s="131"/>
      <c r="F695" s="123"/>
      <c r="G695" s="125"/>
      <c r="H695" s="125"/>
      <c r="I695" s="125"/>
      <c r="J695" s="113" t="s">
        <v>329</v>
      </c>
      <c r="K695" s="113" t="s">
        <v>709</v>
      </c>
      <c r="L695" s="133">
        <v>42832</v>
      </c>
      <c r="M695" s="134" t="s">
        <v>2358</v>
      </c>
      <c r="N695" s="113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</row>
    <row r="696" spans="1:35" x14ac:dyDescent="0.25">
      <c r="A696" s="125"/>
      <c r="B696" s="138"/>
      <c r="C696" s="125"/>
      <c r="D696" s="125"/>
      <c r="E696" s="131"/>
      <c r="F696" s="123"/>
      <c r="G696" s="112"/>
      <c r="H696" s="112"/>
      <c r="I696" s="112"/>
      <c r="J696" s="113" t="s">
        <v>295</v>
      </c>
      <c r="K696" s="113" t="s">
        <v>635</v>
      </c>
      <c r="L696" s="133">
        <v>42848</v>
      </c>
      <c r="M696" s="134" t="s">
        <v>2359</v>
      </c>
      <c r="N696" s="113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</row>
    <row r="697" spans="1:35" x14ac:dyDescent="0.25">
      <c r="A697" s="125"/>
      <c r="B697" s="138"/>
      <c r="C697" s="125"/>
      <c r="D697" s="125"/>
      <c r="E697" s="131"/>
      <c r="F697" s="123"/>
      <c r="G697" s="125"/>
      <c r="H697" s="125"/>
      <c r="I697" s="125"/>
      <c r="J697" s="113" t="s">
        <v>632</v>
      </c>
      <c r="K697" s="113" t="s">
        <v>1644</v>
      </c>
      <c r="L697" s="133">
        <v>42849</v>
      </c>
      <c r="M697" s="134" t="s">
        <v>2360</v>
      </c>
      <c r="N697" s="113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</row>
    <row r="698" spans="1:35" x14ac:dyDescent="0.25">
      <c r="A698" s="125"/>
      <c r="B698" s="138"/>
      <c r="C698" s="125"/>
      <c r="D698" s="125"/>
      <c r="E698" s="131"/>
      <c r="F698" s="123"/>
      <c r="G698" s="112"/>
      <c r="H698" s="112"/>
      <c r="I698" s="112"/>
      <c r="J698" s="113" t="s">
        <v>36</v>
      </c>
      <c r="K698" s="113" t="s">
        <v>1644</v>
      </c>
      <c r="L698" s="133">
        <v>42859</v>
      </c>
      <c r="M698" s="134" t="s">
        <v>2361</v>
      </c>
      <c r="N698" s="113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</row>
    <row r="699" spans="1:35" x14ac:dyDescent="0.25">
      <c r="A699" s="125"/>
      <c r="B699" s="138"/>
      <c r="C699" s="125"/>
      <c r="D699" s="125"/>
      <c r="E699" s="131"/>
      <c r="F699" s="123"/>
      <c r="G699" s="125"/>
      <c r="H699" s="125"/>
      <c r="I699" s="125"/>
      <c r="J699" s="113" t="s">
        <v>470</v>
      </c>
      <c r="K699" s="113" t="s">
        <v>1686</v>
      </c>
      <c r="L699" s="133">
        <v>42868</v>
      </c>
      <c r="M699" s="134" t="s">
        <v>2362</v>
      </c>
      <c r="N699" s="113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</row>
    <row r="700" spans="1:35" x14ac:dyDescent="0.25">
      <c r="A700" s="125"/>
      <c r="B700" s="138"/>
      <c r="C700" s="125"/>
      <c r="D700" s="125"/>
      <c r="E700" s="131"/>
      <c r="F700" s="123"/>
      <c r="G700" s="112"/>
      <c r="H700" s="112"/>
      <c r="I700" s="112"/>
      <c r="J700" s="113" t="s">
        <v>611</v>
      </c>
      <c r="K700" s="113" t="s">
        <v>1730</v>
      </c>
      <c r="L700" s="133">
        <v>42870</v>
      </c>
      <c r="M700" s="134" t="s">
        <v>2363</v>
      </c>
      <c r="N700" s="113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</row>
    <row r="701" spans="1:35" x14ac:dyDescent="0.25">
      <c r="A701" s="125"/>
      <c r="B701" s="138"/>
      <c r="C701" s="125"/>
      <c r="D701" s="125"/>
      <c r="E701" s="131"/>
      <c r="F701" s="123"/>
      <c r="G701" s="112"/>
      <c r="H701" s="112"/>
      <c r="I701" s="112"/>
      <c r="J701" s="113" t="s">
        <v>761</v>
      </c>
      <c r="K701" s="113" t="s">
        <v>810</v>
      </c>
      <c r="L701" s="133">
        <v>42882</v>
      </c>
      <c r="M701" s="134" t="s">
        <v>2364</v>
      </c>
      <c r="N701" s="113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</row>
    <row r="702" spans="1:35" x14ac:dyDescent="0.25">
      <c r="A702" s="125"/>
      <c r="B702" s="138"/>
      <c r="C702" s="125"/>
      <c r="D702" s="125"/>
      <c r="E702" s="131"/>
      <c r="F702" s="123"/>
      <c r="G702" s="125"/>
      <c r="H702" s="125"/>
      <c r="I702" s="125"/>
      <c r="J702" s="113" t="s">
        <v>717</v>
      </c>
      <c r="K702" s="113" t="s">
        <v>1686</v>
      </c>
      <c r="L702" s="133">
        <v>42891</v>
      </c>
      <c r="M702" s="134" t="s">
        <v>2365</v>
      </c>
      <c r="N702" s="113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</row>
    <row r="703" spans="1:35" x14ac:dyDescent="0.25">
      <c r="A703" s="125"/>
      <c r="B703" s="138"/>
      <c r="C703" s="125"/>
      <c r="D703" s="125"/>
      <c r="E703" s="131"/>
      <c r="F703" s="123"/>
      <c r="G703" s="125"/>
      <c r="H703" s="125"/>
      <c r="I703" s="125"/>
      <c r="J703" s="113" t="s">
        <v>150</v>
      </c>
      <c r="K703" s="113" t="s">
        <v>1676</v>
      </c>
      <c r="L703" s="133">
        <v>42897</v>
      </c>
      <c r="M703" s="134" t="s">
        <v>2366</v>
      </c>
      <c r="N703" s="113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</row>
    <row r="704" spans="1:35" x14ac:dyDescent="0.25">
      <c r="A704" s="125"/>
      <c r="B704" s="138"/>
      <c r="C704" s="125"/>
      <c r="D704" s="125"/>
      <c r="E704" s="131"/>
      <c r="F704" s="123"/>
      <c r="G704" s="139" t="e">
        <f ca="1">_xlfn.FORMULATEXT(G705)</f>
        <v>#N/A</v>
      </c>
      <c r="H704" s="139"/>
      <c r="I704" s="139"/>
      <c r="J704" s="113" t="s">
        <v>444</v>
      </c>
      <c r="K704" s="113" t="s">
        <v>1913</v>
      </c>
      <c r="L704" s="133">
        <v>42898</v>
      </c>
      <c r="M704" s="134" t="s">
        <v>2367</v>
      </c>
      <c r="N704" s="113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</row>
    <row r="705" spans="1:35" x14ac:dyDescent="0.25">
      <c r="A705" s="125"/>
      <c r="B705" s="138"/>
      <c r="C705" s="125"/>
      <c r="D705" s="125"/>
      <c r="E705" s="131"/>
      <c r="F705" s="123"/>
      <c r="G705" s="125"/>
      <c r="H705" s="125"/>
      <c r="I705" s="125"/>
      <c r="J705" s="113" t="s">
        <v>419</v>
      </c>
      <c r="K705" s="113" t="s">
        <v>1686</v>
      </c>
      <c r="L705" s="133">
        <v>42901</v>
      </c>
      <c r="M705" s="134" t="s">
        <v>2368</v>
      </c>
      <c r="N705" s="113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</row>
    <row r="706" spans="1:35" x14ac:dyDescent="0.25">
      <c r="A706" s="125"/>
      <c r="B706" s="138"/>
      <c r="C706" s="125"/>
      <c r="D706" s="125"/>
      <c r="E706" s="131"/>
      <c r="F706" s="123"/>
      <c r="G706" s="112"/>
      <c r="H706" s="112"/>
      <c r="I706" s="112"/>
      <c r="J706" s="113" t="s">
        <v>341</v>
      </c>
      <c r="K706" s="113" t="s">
        <v>1649</v>
      </c>
      <c r="L706" s="133">
        <v>42902</v>
      </c>
      <c r="M706" s="134" t="s">
        <v>2369</v>
      </c>
      <c r="N706" s="113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</row>
    <row r="707" spans="1:35" x14ac:dyDescent="0.25">
      <c r="A707" s="125"/>
      <c r="B707" s="138"/>
      <c r="C707" s="125"/>
      <c r="D707" s="125"/>
      <c r="E707" s="131"/>
      <c r="F707" s="123"/>
      <c r="G707" s="125"/>
      <c r="H707" s="125"/>
      <c r="I707" s="125"/>
      <c r="J707" s="113" t="s">
        <v>223</v>
      </c>
      <c r="K707" s="113" t="s">
        <v>1649</v>
      </c>
      <c r="L707" s="133">
        <v>42908</v>
      </c>
      <c r="M707" s="134" t="s">
        <v>2370</v>
      </c>
      <c r="N707" s="113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</row>
    <row r="708" spans="1:35" x14ac:dyDescent="0.25">
      <c r="A708" s="125"/>
      <c r="B708" s="138"/>
      <c r="C708" s="125"/>
      <c r="D708" s="125"/>
      <c r="E708" s="131"/>
      <c r="F708" s="123"/>
      <c r="G708" s="112"/>
      <c r="H708" s="112"/>
      <c r="I708" s="112"/>
      <c r="J708" s="113" t="s">
        <v>130</v>
      </c>
      <c r="K708" s="113" t="s">
        <v>1649</v>
      </c>
      <c r="L708" s="133">
        <v>42919</v>
      </c>
      <c r="M708" s="134" t="s">
        <v>2371</v>
      </c>
      <c r="N708" s="113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</row>
    <row r="709" spans="1:35" x14ac:dyDescent="0.25">
      <c r="A709" s="125"/>
      <c r="B709" s="138"/>
      <c r="C709" s="125"/>
      <c r="D709" s="125"/>
      <c r="E709" s="131"/>
      <c r="F709" s="123"/>
      <c r="G709" s="112"/>
      <c r="H709" s="112"/>
      <c r="I709" s="112"/>
      <c r="J709" s="113" t="s">
        <v>525</v>
      </c>
      <c r="K709" s="113" t="s">
        <v>1649</v>
      </c>
      <c r="L709" s="133">
        <v>42936</v>
      </c>
      <c r="M709" s="134" t="s">
        <v>2372</v>
      </c>
      <c r="N709" s="113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</row>
    <row r="710" spans="1:35" x14ac:dyDescent="0.25">
      <c r="A710" s="125"/>
      <c r="B710" s="138"/>
      <c r="C710" s="125"/>
      <c r="D710" s="125"/>
      <c r="E710" s="131"/>
      <c r="F710" s="123"/>
      <c r="G710" s="125"/>
      <c r="H710" s="125"/>
      <c r="I710" s="125"/>
      <c r="J710" s="113" t="s">
        <v>608</v>
      </c>
      <c r="K710" s="113" t="s">
        <v>1644</v>
      </c>
      <c r="L710" s="133">
        <v>42945</v>
      </c>
      <c r="M710" s="134" t="s">
        <v>2373</v>
      </c>
      <c r="N710" s="113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</row>
    <row r="711" spans="1:35" x14ac:dyDescent="0.25">
      <c r="A711" s="125"/>
      <c r="B711" s="138"/>
      <c r="C711" s="125"/>
      <c r="D711" s="125"/>
      <c r="E711" s="131"/>
      <c r="F711" s="123"/>
      <c r="G711" s="125"/>
      <c r="H711" s="125"/>
      <c r="I711" s="125"/>
      <c r="J711" s="113" t="s">
        <v>734</v>
      </c>
      <c r="K711" s="113" t="s">
        <v>245</v>
      </c>
      <c r="L711" s="133">
        <v>42947</v>
      </c>
      <c r="M711" s="134" t="s">
        <v>2374</v>
      </c>
      <c r="N711" s="113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</row>
    <row r="712" spans="1:35" x14ac:dyDescent="0.25">
      <c r="A712" s="125"/>
      <c r="B712" s="138"/>
      <c r="C712" s="125"/>
      <c r="D712" s="125"/>
      <c r="E712" s="131"/>
      <c r="F712" s="123"/>
      <c r="G712" s="125"/>
      <c r="H712" s="125"/>
      <c r="I712" s="125"/>
      <c r="J712" s="113" t="s">
        <v>155</v>
      </c>
      <c r="K712" s="113" t="s">
        <v>1686</v>
      </c>
      <c r="L712" s="133">
        <v>42950</v>
      </c>
      <c r="M712" s="134" t="s">
        <v>2375</v>
      </c>
      <c r="N712" s="113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</row>
    <row r="713" spans="1:35" x14ac:dyDescent="0.25">
      <c r="A713" s="125"/>
      <c r="B713" s="138"/>
      <c r="C713" s="125"/>
      <c r="D713" s="125"/>
      <c r="E713" s="131"/>
      <c r="F713" s="123"/>
      <c r="G713" s="125"/>
      <c r="H713" s="125"/>
      <c r="I713" s="125"/>
      <c r="J713" s="113" t="s">
        <v>521</v>
      </c>
      <c r="K713" s="113" t="s">
        <v>1686</v>
      </c>
      <c r="L713" s="133">
        <v>42966</v>
      </c>
      <c r="M713" s="134" t="s">
        <v>2376</v>
      </c>
      <c r="N713" s="113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</row>
    <row r="714" spans="1:35" x14ac:dyDescent="0.25">
      <c r="A714" s="125"/>
      <c r="B714" s="138"/>
      <c r="C714" s="125"/>
      <c r="D714" s="125"/>
      <c r="E714" s="131"/>
      <c r="F714" s="123"/>
      <c r="G714" s="125"/>
      <c r="H714" s="125"/>
      <c r="I714" s="125"/>
      <c r="J714" s="113" t="s">
        <v>461</v>
      </c>
      <c r="K714" s="113" t="s">
        <v>1676</v>
      </c>
      <c r="L714" s="133">
        <v>42968</v>
      </c>
      <c r="M714" s="134" t="s">
        <v>2377</v>
      </c>
      <c r="N714" s="113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</row>
    <row r="715" spans="1:35" x14ac:dyDescent="0.25">
      <c r="A715" s="125"/>
      <c r="B715" s="138"/>
      <c r="C715" s="125"/>
      <c r="D715" s="125"/>
      <c r="E715" s="131"/>
      <c r="F715" s="123"/>
      <c r="G715" s="112"/>
      <c r="H715" s="112"/>
      <c r="I715" s="112"/>
      <c r="J715" s="113" t="s">
        <v>547</v>
      </c>
      <c r="K715" s="113" t="s">
        <v>245</v>
      </c>
      <c r="L715" s="133">
        <v>42968</v>
      </c>
      <c r="M715" s="134" t="s">
        <v>2378</v>
      </c>
      <c r="N715" s="113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</row>
    <row r="716" spans="1:35" x14ac:dyDescent="0.25">
      <c r="A716" s="125"/>
      <c r="B716" s="138"/>
      <c r="C716" s="125"/>
      <c r="D716" s="125"/>
      <c r="E716" s="131"/>
      <c r="F716" s="123"/>
      <c r="G716" s="112"/>
      <c r="H716" s="112"/>
      <c r="I716" s="112"/>
      <c r="J716" s="113" t="s">
        <v>626</v>
      </c>
      <c r="K716" s="113" t="s">
        <v>1649</v>
      </c>
      <c r="L716" s="133">
        <v>42975</v>
      </c>
      <c r="M716" s="134" t="s">
        <v>2379</v>
      </c>
      <c r="N716" s="113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</row>
    <row r="717" spans="1:35" x14ac:dyDescent="0.25">
      <c r="A717" s="125"/>
      <c r="B717" s="138"/>
      <c r="C717" s="125"/>
      <c r="D717" s="125"/>
      <c r="E717" s="131"/>
      <c r="F717" s="123"/>
      <c r="G717" s="112"/>
      <c r="H717" s="112"/>
      <c r="I717" s="112"/>
      <c r="J717" s="113" t="s">
        <v>599</v>
      </c>
      <c r="K717" s="113" t="s">
        <v>1647</v>
      </c>
      <c r="L717" s="133">
        <v>42999</v>
      </c>
      <c r="M717" s="134" t="s">
        <v>2380</v>
      </c>
      <c r="N717" s="113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</row>
    <row r="718" spans="1:35" x14ac:dyDescent="0.25">
      <c r="A718" s="125"/>
      <c r="B718" s="138"/>
      <c r="C718" s="125"/>
      <c r="D718" s="125"/>
      <c r="E718" s="131"/>
      <c r="F718" s="123"/>
      <c r="G718" s="125"/>
      <c r="H718" s="125"/>
      <c r="I718" s="125"/>
      <c r="J718" s="113" t="s">
        <v>580</v>
      </c>
      <c r="K718" s="113" t="s">
        <v>2217</v>
      </c>
      <c r="L718" s="133">
        <v>43003</v>
      </c>
      <c r="M718" s="134" t="s">
        <v>2381</v>
      </c>
      <c r="N718" s="113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</row>
    <row r="719" spans="1:35" x14ac:dyDescent="0.25">
      <c r="A719" s="125"/>
      <c r="B719" s="138"/>
      <c r="C719" s="125"/>
      <c r="D719" s="125"/>
      <c r="E719" s="131"/>
      <c r="F719" s="123"/>
      <c r="G719" s="125"/>
      <c r="H719" s="125"/>
      <c r="I719" s="125"/>
      <c r="J719" s="113" t="s">
        <v>248</v>
      </c>
      <c r="K719" s="113" t="s">
        <v>161</v>
      </c>
      <c r="L719" s="133">
        <v>43014</v>
      </c>
      <c r="M719" s="134" t="s">
        <v>2382</v>
      </c>
      <c r="N719" s="113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</row>
    <row r="720" spans="1:35" x14ac:dyDescent="0.25">
      <c r="A720" s="125"/>
      <c r="B720" s="138"/>
      <c r="C720" s="125"/>
      <c r="D720" s="125"/>
      <c r="E720" s="131"/>
      <c r="F720" s="123"/>
      <c r="G720" s="112"/>
      <c r="H720" s="112"/>
      <c r="I720" s="112"/>
      <c r="J720" s="113" t="s">
        <v>228</v>
      </c>
      <c r="K720" s="113" t="s">
        <v>709</v>
      </c>
      <c r="L720" s="133">
        <v>43021</v>
      </c>
      <c r="M720" s="134" t="s">
        <v>2383</v>
      </c>
      <c r="N720" s="113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</row>
    <row r="721" spans="1:35" x14ac:dyDescent="0.25">
      <c r="A721" s="125"/>
      <c r="B721" s="138"/>
      <c r="C721" s="125"/>
      <c r="D721" s="125"/>
      <c r="E721" s="131"/>
      <c r="F721" s="123"/>
      <c r="G721" s="125"/>
      <c r="H721" s="125"/>
      <c r="I721" s="125"/>
      <c r="J721" s="113" t="s">
        <v>26</v>
      </c>
      <c r="K721" s="113" t="s">
        <v>1730</v>
      </c>
      <c r="L721" s="133">
        <v>43031</v>
      </c>
      <c r="M721" s="134" t="s">
        <v>2384</v>
      </c>
      <c r="N721" s="113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</row>
    <row r="722" spans="1:35" x14ac:dyDescent="0.25">
      <c r="A722" s="125"/>
      <c r="B722" s="138"/>
      <c r="C722" s="125"/>
      <c r="D722" s="125"/>
      <c r="E722" s="131"/>
      <c r="F722" s="123"/>
      <c r="G722" s="125"/>
      <c r="H722" s="125"/>
      <c r="I722" s="125"/>
      <c r="J722" s="113" t="s">
        <v>267</v>
      </c>
      <c r="K722" s="113" t="s">
        <v>709</v>
      </c>
      <c r="L722" s="133">
        <v>43034</v>
      </c>
      <c r="M722" s="134" t="s">
        <v>2385</v>
      </c>
      <c r="N722" s="113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</row>
    <row r="723" spans="1:35" x14ac:dyDescent="0.25">
      <c r="A723" s="125"/>
      <c r="B723" s="138"/>
      <c r="C723" s="125"/>
      <c r="D723" s="125"/>
      <c r="E723" s="131"/>
      <c r="F723" s="123"/>
      <c r="G723" s="112"/>
      <c r="H723" s="112"/>
      <c r="I723" s="112"/>
      <c r="J723" s="113" t="s">
        <v>113</v>
      </c>
      <c r="K723" s="113" t="s">
        <v>810</v>
      </c>
      <c r="L723" s="133">
        <v>43041</v>
      </c>
      <c r="M723" s="134" t="s">
        <v>2386</v>
      </c>
      <c r="N723" s="113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</row>
    <row r="724" spans="1:35" x14ac:dyDescent="0.25">
      <c r="A724" s="125"/>
      <c r="B724" s="138"/>
      <c r="C724" s="125"/>
      <c r="D724" s="125"/>
      <c r="E724" s="131"/>
      <c r="F724" s="123"/>
      <c r="G724" s="125"/>
      <c r="H724" s="125"/>
      <c r="I724" s="125"/>
      <c r="J724" s="113" t="s">
        <v>601</v>
      </c>
      <c r="K724" s="113" t="s">
        <v>709</v>
      </c>
      <c r="L724" s="133">
        <v>43061</v>
      </c>
      <c r="M724" s="134" t="s">
        <v>2387</v>
      </c>
      <c r="N724" s="113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</row>
    <row r="725" spans="1:35" x14ac:dyDescent="0.25">
      <c r="A725" s="125"/>
      <c r="B725" s="138"/>
      <c r="C725" s="125"/>
      <c r="D725" s="125"/>
      <c r="E725" s="131"/>
      <c r="F725" s="123"/>
      <c r="G725" s="112"/>
      <c r="H725" s="112"/>
      <c r="I725" s="112"/>
      <c r="J725" s="113" t="s">
        <v>82</v>
      </c>
      <c r="K725" s="113" t="s">
        <v>709</v>
      </c>
      <c r="L725" s="133">
        <v>43066</v>
      </c>
      <c r="M725" s="134" t="s">
        <v>2388</v>
      </c>
      <c r="N725" s="113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</row>
    <row r="726" spans="1:35" x14ac:dyDescent="0.25">
      <c r="A726" s="125"/>
      <c r="B726" s="138"/>
      <c r="C726" s="125"/>
      <c r="D726" s="125"/>
      <c r="E726" s="131"/>
      <c r="F726" s="123"/>
      <c r="G726" s="125"/>
      <c r="H726" s="125"/>
      <c r="I726" s="125"/>
      <c r="J726" s="113" t="s">
        <v>725</v>
      </c>
      <c r="K726" s="113" t="s">
        <v>161</v>
      </c>
      <c r="L726" s="133">
        <v>43070</v>
      </c>
      <c r="M726" s="134" t="s">
        <v>2389</v>
      </c>
      <c r="N726" s="113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</row>
    <row r="727" spans="1:35" x14ac:dyDescent="0.25">
      <c r="A727" s="125"/>
      <c r="B727" s="138"/>
      <c r="C727" s="125"/>
      <c r="D727" s="125"/>
      <c r="E727" s="131"/>
      <c r="F727" s="123"/>
      <c r="G727" s="125"/>
      <c r="H727" s="125"/>
      <c r="I727" s="125"/>
      <c r="J727" s="113" t="s">
        <v>46</v>
      </c>
      <c r="K727" s="113" t="s">
        <v>245</v>
      </c>
      <c r="L727" s="133">
        <v>43072</v>
      </c>
      <c r="M727" s="134" t="s">
        <v>2390</v>
      </c>
      <c r="N727" s="113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</row>
    <row r="728" spans="1:35" x14ac:dyDescent="0.25">
      <c r="A728" s="125"/>
      <c r="B728" s="138"/>
      <c r="C728" s="125"/>
      <c r="D728" s="125"/>
      <c r="E728" s="131"/>
      <c r="F728" s="123"/>
      <c r="G728" s="112"/>
      <c r="H728" s="112"/>
      <c r="I728" s="112"/>
      <c r="J728" s="113" t="s">
        <v>45</v>
      </c>
      <c r="K728" s="113" t="s">
        <v>1647</v>
      </c>
      <c r="L728" s="133">
        <v>43073</v>
      </c>
      <c r="M728" s="134" t="s">
        <v>2391</v>
      </c>
      <c r="N728" s="113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</row>
    <row r="729" spans="1:35" x14ac:dyDescent="0.25">
      <c r="A729" s="125"/>
      <c r="B729" s="138"/>
      <c r="C729" s="125"/>
      <c r="D729" s="125"/>
      <c r="E729" s="131"/>
      <c r="F729" s="123"/>
      <c r="G729" s="125"/>
      <c r="H729" s="125"/>
      <c r="I729" s="125"/>
      <c r="J729" s="113" t="s">
        <v>531</v>
      </c>
      <c r="K729" s="113" t="s">
        <v>245</v>
      </c>
      <c r="L729" s="133">
        <v>43076</v>
      </c>
      <c r="M729" s="134" t="s">
        <v>2392</v>
      </c>
      <c r="N729" s="113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</row>
    <row r="730" spans="1:35" x14ac:dyDescent="0.25">
      <c r="A730" s="125"/>
      <c r="B730" s="138"/>
      <c r="C730" s="125"/>
      <c r="D730" s="125"/>
      <c r="E730" s="131"/>
      <c r="F730" s="123"/>
      <c r="G730" s="125"/>
      <c r="H730" s="125"/>
      <c r="I730" s="125"/>
      <c r="J730" s="113" t="s">
        <v>140</v>
      </c>
      <c r="K730" s="113" t="s">
        <v>635</v>
      </c>
      <c r="L730" s="133">
        <v>43079</v>
      </c>
      <c r="M730" s="134" t="s">
        <v>2393</v>
      </c>
      <c r="N730" s="113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</row>
    <row r="731" spans="1:35" x14ac:dyDescent="0.25">
      <c r="A731" s="125"/>
      <c r="B731" s="138"/>
      <c r="C731" s="125"/>
      <c r="D731" s="125"/>
      <c r="E731" s="131"/>
      <c r="F731" s="123"/>
      <c r="G731" s="125"/>
      <c r="H731" s="125"/>
      <c r="I731" s="125"/>
      <c r="J731" s="113" t="s">
        <v>590</v>
      </c>
      <c r="K731" s="113" t="s">
        <v>1647</v>
      </c>
      <c r="L731" s="133">
        <v>43094</v>
      </c>
      <c r="M731" s="134" t="s">
        <v>2394</v>
      </c>
      <c r="N731" s="113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</row>
    <row r="732" spans="1:35" x14ac:dyDescent="0.25">
      <c r="A732" s="125"/>
      <c r="B732" s="138"/>
      <c r="C732" s="125"/>
      <c r="D732" s="125"/>
      <c r="E732" s="131"/>
      <c r="F732" s="123"/>
      <c r="G732" s="125"/>
      <c r="H732" s="125"/>
      <c r="I732" s="125"/>
      <c r="J732" s="113" t="s">
        <v>399</v>
      </c>
      <c r="K732" s="113" t="s">
        <v>245</v>
      </c>
      <c r="L732" s="133">
        <v>43101</v>
      </c>
      <c r="M732" s="134" t="s">
        <v>2395</v>
      </c>
      <c r="N732" s="113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</row>
    <row r="733" spans="1:35" x14ac:dyDescent="0.25">
      <c r="A733" s="125"/>
      <c r="B733" s="138"/>
      <c r="C733" s="125"/>
      <c r="D733" s="125"/>
      <c r="E733" s="131"/>
      <c r="F733" s="123"/>
      <c r="G733" s="125"/>
      <c r="H733" s="125"/>
      <c r="I733" s="125"/>
      <c r="J733" s="113" t="s">
        <v>80</v>
      </c>
      <c r="K733" s="113" t="s">
        <v>1686</v>
      </c>
      <c r="L733" s="133">
        <v>43118</v>
      </c>
      <c r="M733" s="134" t="s">
        <v>2396</v>
      </c>
      <c r="N733" s="113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</row>
    <row r="734" spans="1:35" x14ac:dyDescent="0.25">
      <c r="A734" s="125"/>
      <c r="B734" s="138"/>
      <c r="C734" s="125"/>
      <c r="D734" s="125"/>
      <c r="E734" s="131"/>
      <c r="F734" s="123"/>
      <c r="G734" s="112"/>
      <c r="H734" s="112"/>
      <c r="I734" s="112"/>
      <c r="J734" s="113" t="s">
        <v>201</v>
      </c>
      <c r="K734" s="113" t="s">
        <v>1649</v>
      </c>
      <c r="L734" s="133">
        <v>43122</v>
      </c>
      <c r="M734" s="134" t="s">
        <v>2397</v>
      </c>
      <c r="N734" s="113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</row>
    <row r="735" spans="1:35" x14ac:dyDescent="0.25">
      <c r="A735" s="125"/>
      <c r="B735" s="138"/>
      <c r="C735" s="125"/>
      <c r="D735" s="125"/>
      <c r="E735" s="131"/>
      <c r="F735" s="123"/>
      <c r="G735" s="125"/>
      <c r="H735" s="125"/>
      <c r="I735" s="125"/>
      <c r="J735" s="113" t="s">
        <v>2398</v>
      </c>
      <c r="K735" s="113" t="s">
        <v>245</v>
      </c>
      <c r="L735" s="133">
        <v>43132</v>
      </c>
      <c r="M735" s="134" t="s">
        <v>2399</v>
      </c>
      <c r="N735" s="113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</row>
    <row r="736" spans="1:35" x14ac:dyDescent="0.25">
      <c r="A736" s="125"/>
      <c r="B736" s="138"/>
      <c r="C736" s="125"/>
      <c r="D736" s="125"/>
      <c r="E736" s="131"/>
      <c r="F736" s="123"/>
      <c r="G736" s="125"/>
      <c r="H736" s="125"/>
      <c r="I736" s="125"/>
      <c r="J736" s="113" t="s">
        <v>561</v>
      </c>
      <c r="K736" s="113" t="s">
        <v>709</v>
      </c>
      <c r="L736" s="133">
        <v>43135</v>
      </c>
      <c r="M736" s="134" t="s">
        <v>2400</v>
      </c>
      <c r="N736" s="113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</row>
    <row r="737" spans="1:35" x14ac:dyDescent="0.25">
      <c r="A737" s="112"/>
      <c r="B737" s="114"/>
      <c r="C737" s="112"/>
      <c r="D737" s="112"/>
      <c r="E737" s="131"/>
      <c r="F737" s="123"/>
      <c r="G737" s="125"/>
      <c r="H737" s="125"/>
      <c r="I737" s="125"/>
      <c r="J737" s="113" t="s">
        <v>452</v>
      </c>
      <c r="K737" s="113" t="s">
        <v>709</v>
      </c>
      <c r="L737" s="133">
        <v>43136</v>
      </c>
      <c r="M737" s="134" t="s">
        <v>2401</v>
      </c>
      <c r="N737" s="113"/>
      <c r="R737" s="112"/>
      <c r="S737" s="112"/>
      <c r="T737" s="112"/>
      <c r="U737" s="112"/>
      <c r="V737" s="112"/>
      <c r="W737" s="112"/>
      <c r="X737" s="112"/>
      <c r="Y737" s="112"/>
      <c r="AA737" s="112"/>
      <c r="AB737" s="112"/>
      <c r="AC737" s="112"/>
      <c r="AD737" s="112"/>
      <c r="AE737" s="112"/>
      <c r="AF737" s="112"/>
      <c r="AG737" s="112"/>
      <c r="AH737" s="112"/>
      <c r="AI737" s="112"/>
    </row>
    <row r="738" spans="1:35" x14ac:dyDescent="0.25">
      <c r="A738" s="112"/>
      <c r="B738" s="114"/>
      <c r="C738" s="112"/>
      <c r="D738" s="112"/>
      <c r="E738" s="131"/>
      <c r="F738" s="123"/>
      <c r="G738" s="125"/>
      <c r="H738" s="125"/>
      <c r="I738" s="125"/>
      <c r="J738" s="113" t="s">
        <v>523</v>
      </c>
      <c r="K738" s="113" t="s">
        <v>245</v>
      </c>
      <c r="L738" s="133">
        <v>43178</v>
      </c>
      <c r="M738" s="134" t="s">
        <v>2402</v>
      </c>
      <c r="N738" s="113"/>
      <c r="R738" s="112"/>
      <c r="S738" s="112"/>
      <c r="T738" s="112"/>
      <c r="U738" s="112"/>
      <c r="V738" s="112"/>
      <c r="W738" s="112"/>
      <c r="X738" s="112"/>
      <c r="Y738" s="112"/>
      <c r="AA738" s="112"/>
      <c r="AB738" s="112"/>
      <c r="AC738" s="112"/>
      <c r="AD738" s="112"/>
      <c r="AE738" s="112"/>
      <c r="AF738" s="112"/>
      <c r="AG738" s="112"/>
      <c r="AH738" s="112"/>
      <c r="AI738" s="112"/>
    </row>
    <row r="739" spans="1:35" x14ac:dyDescent="0.25">
      <c r="A739" s="112"/>
      <c r="B739" s="114"/>
      <c r="C739" s="112"/>
      <c r="D739" s="112"/>
      <c r="E739" s="131"/>
      <c r="F739" s="123"/>
      <c r="G739" s="125"/>
      <c r="H739" s="125"/>
      <c r="I739" s="125"/>
      <c r="J739" s="113" t="s">
        <v>1611</v>
      </c>
      <c r="K739" s="113" t="s">
        <v>709</v>
      </c>
      <c r="L739" s="133">
        <v>43178</v>
      </c>
      <c r="M739" s="134" t="s">
        <v>2403</v>
      </c>
      <c r="N739" s="113"/>
      <c r="R739" s="112"/>
      <c r="S739" s="112"/>
      <c r="T739" s="112"/>
      <c r="U739" s="112"/>
      <c r="V739" s="112"/>
      <c r="W739" s="112"/>
      <c r="X739" s="112"/>
      <c r="Y739" s="112"/>
      <c r="AA739" s="112"/>
      <c r="AB739" s="112"/>
      <c r="AC739" s="112"/>
      <c r="AD739" s="112"/>
      <c r="AE739" s="112"/>
      <c r="AF739" s="112"/>
      <c r="AG739" s="112"/>
      <c r="AH739" s="112"/>
      <c r="AI739" s="112"/>
    </row>
    <row r="740" spans="1:35" x14ac:dyDescent="0.25">
      <c r="A740" s="112"/>
      <c r="B740" s="114"/>
      <c r="C740" s="112"/>
      <c r="D740" s="112"/>
      <c r="E740" s="131"/>
      <c r="F740" s="123"/>
      <c r="G740" s="112"/>
      <c r="H740" s="112"/>
      <c r="I740" s="112"/>
      <c r="J740" s="113" t="s">
        <v>700</v>
      </c>
      <c r="K740" s="113" t="s">
        <v>709</v>
      </c>
      <c r="L740" s="133">
        <v>43178</v>
      </c>
      <c r="M740" s="134" t="s">
        <v>2404</v>
      </c>
      <c r="N740" s="113"/>
      <c r="R740" s="112"/>
      <c r="S740" s="112"/>
      <c r="T740" s="112"/>
      <c r="U740" s="112"/>
      <c r="V740" s="112"/>
      <c r="W740" s="112"/>
      <c r="X740" s="112"/>
      <c r="Y740" s="112"/>
      <c r="AA740" s="112"/>
      <c r="AB740" s="112"/>
      <c r="AC740" s="112"/>
      <c r="AD740" s="112"/>
      <c r="AE740" s="112"/>
      <c r="AF740" s="112"/>
      <c r="AG740" s="112"/>
      <c r="AH740" s="112"/>
      <c r="AI740" s="112"/>
    </row>
    <row r="741" spans="1:35" x14ac:dyDescent="0.25">
      <c r="A741" s="112"/>
      <c r="B741" s="114"/>
      <c r="C741" s="112"/>
      <c r="D741" s="112"/>
      <c r="E741" s="131"/>
      <c r="F741" s="123"/>
      <c r="G741" s="125"/>
      <c r="H741" s="125"/>
      <c r="I741" s="125"/>
      <c r="J741" s="113" t="s">
        <v>426</v>
      </c>
      <c r="K741" s="113" t="s">
        <v>804</v>
      </c>
      <c r="L741" s="133">
        <v>43217</v>
      </c>
      <c r="M741" s="134" t="s">
        <v>2405</v>
      </c>
      <c r="N741" s="113"/>
      <c r="R741" s="112"/>
      <c r="S741" s="112"/>
      <c r="T741" s="112"/>
      <c r="U741" s="112"/>
      <c r="V741" s="112"/>
      <c r="W741" s="112"/>
      <c r="X741" s="112"/>
      <c r="Y741" s="112"/>
      <c r="AA741" s="112"/>
      <c r="AB741" s="112"/>
      <c r="AC741" s="112"/>
      <c r="AD741" s="112"/>
      <c r="AE741" s="112"/>
      <c r="AF741" s="112"/>
      <c r="AG741" s="112"/>
      <c r="AH741" s="112"/>
      <c r="AI741" s="112"/>
    </row>
    <row r="742" spans="1:35" x14ac:dyDescent="0.25">
      <c r="A742" s="112"/>
      <c r="B742" s="114"/>
      <c r="C742" s="112"/>
      <c r="D742" s="112"/>
      <c r="E742" s="131"/>
      <c r="F742" s="123"/>
      <c r="G742" s="125"/>
      <c r="H742" s="125"/>
      <c r="I742" s="125"/>
      <c r="J742" s="113" t="s">
        <v>669</v>
      </c>
      <c r="K742" s="113" t="s">
        <v>245</v>
      </c>
      <c r="L742" s="133">
        <v>43434</v>
      </c>
      <c r="M742" s="134" t="s">
        <v>2406</v>
      </c>
      <c r="N742" s="113"/>
      <c r="R742" s="112"/>
      <c r="S742" s="112"/>
      <c r="T742" s="112"/>
      <c r="U742" s="112"/>
      <c r="V742" s="112"/>
      <c r="W742" s="112"/>
      <c r="X742" s="112"/>
      <c r="Y742" s="112"/>
      <c r="AA742" s="112"/>
      <c r="AB742" s="112"/>
      <c r="AC742" s="112"/>
      <c r="AD742" s="112"/>
      <c r="AE742" s="112"/>
      <c r="AF742" s="112"/>
      <c r="AG742" s="112"/>
      <c r="AH742" s="112"/>
      <c r="AI742" s="112"/>
    </row>
    <row r="743" spans="1:35" x14ac:dyDescent="0.25">
      <c r="A743" s="112"/>
      <c r="B743" s="114"/>
      <c r="C743" s="112"/>
      <c r="D743" s="112"/>
      <c r="E743" s="131"/>
      <c r="F743" s="123"/>
      <c r="G743" s="112"/>
      <c r="H743" s="112"/>
      <c r="I743" s="112"/>
      <c r="R743" s="112"/>
      <c r="S743" s="112"/>
      <c r="T743" s="112"/>
      <c r="U743" s="112"/>
      <c r="V743" s="112"/>
      <c r="W743" s="112"/>
      <c r="X743" s="112"/>
      <c r="Y743" s="112"/>
      <c r="AA743" s="112"/>
      <c r="AB743" s="112"/>
      <c r="AC743" s="112"/>
      <c r="AD743" s="112"/>
      <c r="AE743" s="112"/>
      <c r="AF743" s="112"/>
      <c r="AG743" s="112"/>
      <c r="AH743" s="112"/>
      <c r="AI743" s="112"/>
    </row>
    <row r="744" spans="1:35" x14ac:dyDescent="0.25">
      <c r="A744" s="112"/>
      <c r="B744" s="114"/>
      <c r="C744" s="112"/>
      <c r="D744" s="112"/>
      <c r="E744" s="131"/>
      <c r="F744" s="123"/>
      <c r="G744" s="112"/>
      <c r="H744" s="112"/>
      <c r="I744" s="112"/>
      <c r="R744" s="112"/>
      <c r="S744" s="112"/>
      <c r="T744" s="112"/>
      <c r="U744" s="112"/>
      <c r="V744" s="112"/>
      <c r="W744" s="112"/>
      <c r="X744" s="112"/>
      <c r="Y744" s="112"/>
      <c r="AA744" s="112"/>
      <c r="AB744" s="112"/>
      <c r="AC744" s="112"/>
      <c r="AD744" s="112"/>
      <c r="AE744" s="112"/>
      <c r="AF744" s="112"/>
      <c r="AG744" s="112"/>
      <c r="AH744" s="112"/>
      <c r="AI744" s="112"/>
    </row>
    <row r="745" spans="1:35" x14ac:dyDescent="0.25">
      <c r="A745" s="112"/>
      <c r="B745" s="114"/>
      <c r="C745" s="112"/>
      <c r="D745" s="112"/>
      <c r="E745" s="131"/>
      <c r="F745" s="123"/>
      <c r="G745" s="112"/>
      <c r="H745" s="112"/>
      <c r="I745" s="112"/>
      <c r="R745" s="112"/>
      <c r="S745" s="112"/>
      <c r="T745" s="112"/>
      <c r="U745" s="112"/>
      <c r="V745" s="112"/>
      <c r="W745" s="112"/>
      <c r="X745" s="112"/>
      <c r="Y745" s="112"/>
      <c r="AA745" s="112"/>
      <c r="AB745" s="112"/>
      <c r="AC745" s="112"/>
      <c r="AD745" s="112"/>
      <c r="AE745" s="112"/>
      <c r="AF745" s="112"/>
      <c r="AG745" s="112"/>
      <c r="AH745" s="112"/>
      <c r="AI745" s="112"/>
    </row>
    <row r="746" spans="1:35" x14ac:dyDescent="0.25">
      <c r="A746" s="112"/>
      <c r="B746" s="114"/>
      <c r="C746" s="112"/>
      <c r="D746" s="112"/>
      <c r="E746" s="131"/>
      <c r="F746" s="123"/>
      <c r="G746" s="112"/>
      <c r="H746" s="112"/>
      <c r="I746" s="112"/>
      <c r="R746" s="112"/>
      <c r="S746" s="112"/>
      <c r="T746" s="112"/>
      <c r="U746" s="112"/>
      <c r="V746" s="112"/>
      <c r="W746" s="112"/>
      <c r="X746" s="112"/>
      <c r="Y746" s="112"/>
      <c r="AA746" s="112"/>
      <c r="AB746" s="112"/>
      <c r="AC746" s="112"/>
      <c r="AD746" s="112"/>
      <c r="AE746" s="112"/>
      <c r="AF746" s="112"/>
      <c r="AG746" s="112"/>
      <c r="AH746" s="112"/>
      <c r="AI746" s="112"/>
    </row>
    <row r="747" spans="1:35" x14ac:dyDescent="0.25">
      <c r="A747" s="112"/>
      <c r="B747" s="114"/>
      <c r="C747" s="112"/>
      <c r="D747" s="112"/>
      <c r="E747" s="131"/>
      <c r="F747" s="123"/>
      <c r="G747" s="112"/>
      <c r="H747" s="112"/>
      <c r="I747" s="112"/>
      <c r="R747" s="112"/>
      <c r="S747" s="112"/>
      <c r="T747" s="112"/>
      <c r="U747" s="112"/>
      <c r="V747" s="112"/>
      <c r="W747" s="112"/>
      <c r="X747" s="112"/>
      <c r="Y747" s="112"/>
      <c r="AA747" s="112"/>
      <c r="AB747" s="112"/>
      <c r="AC747" s="112"/>
      <c r="AD747" s="112"/>
      <c r="AE747" s="112"/>
      <c r="AF747" s="112"/>
      <c r="AG747" s="112"/>
      <c r="AH747" s="112"/>
      <c r="AI747" s="112"/>
    </row>
    <row r="748" spans="1:35" x14ac:dyDescent="0.25">
      <c r="A748" s="112"/>
      <c r="B748" s="114"/>
      <c r="C748" s="112"/>
      <c r="D748" s="112"/>
      <c r="E748" s="131"/>
      <c r="F748" s="123"/>
      <c r="G748" s="112"/>
      <c r="H748" s="112"/>
      <c r="I748" s="112"/>
      <c r="R748" s="112"/>
      <c r="S748" s="112"/>
      <c r="T748" s="112"/>
      <c r="U748" s="112"/>
      <c r="V748" s="112"/>
      <c r="W748" s="112"/>
      <c r="X748" s="112"/>
      <c r="Y748" s="112"/>
      <c r="AA748" s="112"/>
      <c r="AB748" s="112"/>
      <c r="AC748" s="112"/>
      <c r="AD748" s="112"/>
      <c r="AE748" s="112"/>
      <c r="AF748" s="112"/>
      <c r="AG748" s="112"/>
      <c r="AH748" s="112"/>
      <c r="AI748" s="112"/>
    </row>
    <row r="749" spans="1:35" x14ac:dyDescent="0.25">
      <c r="A749" s="112"/>
      <c r="B749" s="114"/>
      <c r="C749" s="112"/>
      <c r="D749" s="112"/>
      <c r="E749" s="131"/>
      <c r="F749" s="123"/>
      <c r="G749" s="112"/>
      <c r="H749" s="112"/>
      <c r="I749" s="112"/>
      <c r="R749" s="112"/>
      <c r="S749" s="112"/>
      <c r="T749" s="112"/>
      <c r="U749" s="112"/>
      <c r="V749" s="112"/>
      <c r="W749" s="112"/>
      <c r="X749" s="112"/>
      <c r="Y749" s="112"/>
      <c r="AA749" s="112"/>
      <c r="AB749" s="112"/>
      <c r="AC749" s="112"/>
      <c r="AD749" s="112"/>
      <c r="AE749" s="112"/>
      <c r="AF749" s="112"/>
      <c r="AG749" s="112"/>
      <c r="AH749" s="112"/>
      <c r="AI749" s="112"/>
    </row>
    <row r="750" spans="1:35" x14ac:dyDescent="0.25">
      <c r="A750" s="112"/>
      <c r="B750" s="114"/>
      <c r="C750" s="112"/>
      <c r="D750" s="112"/>
      <c r="E750" s="131"/>
      <c r="F750" s="123"/>
      <c r="G750" s="112"/>
      <c r="H750" s="112"/>
      <c r="I750" s="112"/>
      <c r="R750" s="112"/>
      <c r="S750" s="112"/>
      <c r="T750" s="112"/>
      <c r="U750" s="112"/>
      <c r="V750" s="112"/>
      <c r="W750" s="112"/>
      <c r="X750" s="112"/>
      <c r="Y750" s="112"/>
      <c r="AA750" s="112"/>
      <c r="AB750" s="112"/>
      <c r="AC750" s="112"/>
      <c r="AD750" s="112"/>
      <c r="AE750" s="112"/>
      <c r="AF750" s="112"/>
      <c r="AG750" s="112"/>
      <c r="AH750" s="112"/>
      <c r="AI750" s="112"/>
    </row>
    <row r="751" spans="1:35" x14ac:dyDescent="0.25">
      <c r="A751" s="112"/>
      <c r="B751" s="114"/>
      <c r="C751" s="112"/>
      <c r="D751" s="112"/>
      <c r="E751" s="131"/>
      <c r="F751" s="123"/>
      <c r="G751" s="112"/>
      <c r="H751" s="112"/>
      <c r="I751" s="112"/>
      <c r="M751" s="140"/>
      <c r="R751" s="112"/>
      <c r="S751" s="112"/>
      <c r="T751" s="112"/>
      <c r="U751" s="112"/>
      <c r="V751" s="112"/>
      <c r="W751" s="112"/>
      <c r="X751" s="112"/>
      <c r="Y751" s="112"/>
      <c r="AA751" s="112"/>
      <c r="AB751" s="112"/>
      <c r="AC751" s="112"/>
      <c r="AD751" s="112"/>
      <c r="AE751" s="112"/>
      <c r="AF751" s="112"/>
      <c r="AG751" s="112"/>
      <c r="AH751" s="112"/>
      <c r="AI751" s="112"/>
    </row>
    <row r="752" spans="1:35" x14ac:dyDescent="0.25">
      <c r="A752" s="112"/>
      <c r="B752" s="114"/>
      <c r="C752" s="112"/>
      <c r="D752" s="112"/>
      <c r="E752" s="131"/>
      <c r="F752" s="123"/>
      <c r="G752" s="112"/>
      <c r="H752" s="112"/>
      <c r="I752" s="112"/>
      <c r="M752" s="140"/>
      <c r="R752" s="112"/>
      <c r="S752" s="112"/>
      <c r="T752" s="112"/>
      <c r="U752" s="112"/>
      <c r="V752" s="112"/>
      <c r="W752" s="112"/>
      <c r="X752" s="112"/>
      <c r="Y752" s="112"/>
      <c r="AA752" s="112"/>
      <c r="AB752" s="112"/>
      <c r="AC752" s="112"/>
      <c r="AD752" s="112"/>
      <c r="AE752" s="112"/>
      <c r="AF752" s="112"/>
      <c r="AG752" s="112"/>
      <c r="AH752" s="112"/>
      <c r="AI752" s="112"/>
    </row>
    <row r="753" spans="1:35" x14ac:dyDescent="0.25">
      <c r="A753" s="112"/>
      <c r="B753" s="114"/>
      <c r="C753" s="112"/>
      <c r="D753" s="112"/>
      <c r="E753" s="131"/>
      <c r="F753" s="123"/>
      <c r="G753" s="112"/>
      <c r="H753" s="112"/>
      <c r="I753" s="112"/>
      <c r="M753" s="140"/>
      <c r="R753" s="112"/>
      <c r="S753" s="112"/>
      <c r="T753" s="112"/>
      <c r="U753" s="112"/>
      <c r="V753" s="112"/>
      <c r="W753" s="112"/>
      <c r="X753" s="112"/>
      <c r="Y753" s="112"/>
      <c r="AA753" s="112"/>
      <c r="AB753" s="112"/>
      <c r="AC753" s="112"/>
      <c r="AD753" s="112"/>
      <c r="AE753" s="112"/>
      <c r="AF753" s="112"/>
      <c r="AG753" s="112"/>
      <c r="AH753" s="112"/>
      <c r="AI753" s="112"/>
    </row>
    <row r="754" spans="1:35" x14ac:dyDescent="0.25">
      <c r="A754" s="112"/>
      <c r="B754" s="114"/>
      <c r="C754" s="112"/>
      <c r="D754" s="112"/>
      <c r="E754" s="131"/>
      <c r="F754" s="123"/>
      <c r="G754" s="112"/>
      <c r="H754" s="112"/>
      <c r="I754" s="112"/>
      <c r="M754" s="140"/>
      <c r="R754" s="112"/>
      <c r="S754" s="112"/>
      <c r="T754" s="112"/>
      <c r="U754" s="112"/>
      <c r="V754" s="112"/>
      <c r="W754" s="112"/>
      <c r="X754" s="112"/>
      <c r="Y754" s="112"/>
      <c r="AA754" s="112"/>
      <c r="AB754" s="112"/>
      <c r="AC754" s="112"/>
      <c r="AD754" s="112"/>
      <c r="AE754" s="112"/>
      <c r="AF754" s="112"/>
      <c r="AG754" s="112"/>
      <c r="AH754" s="112"/>
      <c r="AI754" s="112"/>
    </row>
    <row r="755" spans="1:35" x14ac:dyDescent="0.25">
      <c r="A755" s="112"/>
      <c r="B755" s="114"/>
      <c r="C755" s="112"/>
      <c r="D755" s="112"/>
      <c r="E755" s="131"/>
      <c r="F755" s="123"/>
      <c r="G755" s="112"/>
      <c r="H755" s="112"/>
      <c r="I755" s="112"/>
      <c r="M755" s="140"/>
      <c r="R755" s="112"/>
      <c r="S755" s="112"/>
      <c r="T755" s="112"/>
      <c r="U755" s="112"/>
      <c r="V755" s="112"/>
      <c r="W755" s="112"/>
      <c r="X755" s="112"/>
      <c r="Y755" s="112"/>
      <c r="AA755" s="112"/>
      <c r="AB755" s="112"/>
      <c r="AC755" s="112"/>
      <c r="AD755" s="112"/>
      <c r="AE755" s="112"/>
      <c r="AF755" s="112"/>
      <c r="AG755" s="112"/>
      <c r="AH755" s="112"/>
      <c r="AI755" s="112"/>
    </row>
    <row r="756" spans="1:35" x14ac:dyDescent="0.25">
      <c r="A756" s="112"/>
      <c r="B756" s="114"/>
      <c r="C756" s="112"/>
      <c r="D756" s="112"/>
      <c r="E756" s="131"/>
      <c r="F756" s="123"/>
      <c r="G756" s="112"/>
      <c r="H756" s="112"/>
      <c r="I756" s="112"/>
      <c r="M756" s="140"/>
      <c r="R756" s="112"/>
      <c r="S756" s="112"/>
      <c r="T756" s="112"/>
      <c r="U756" s="112"/>
      <c r="V756" s="112"/>
      <c r="W756" s="112"/>
      <c r="X756" s="112"/>
      <c r="Y756" s="112"/>
      <c r="AA756" s="112"/>
      <c r="AB756" s="112"/>
      <c r="AC756" s="112"/>
      <c r="AD756" s="112"/>
      <c r="AE756" s="112"/>
      <c r="AF756" s="112"/>
      <c r="AG756" s="112"/>
      <c r="AH756" s="112"/>
      <c r="AI756" s="112"/>
    </row>
    <row r="757" spans="1:35" x14ac:dyDescent="0.25">
      <c r="A757" s="112"/>
      <c r="B757" s="114"/>
      <c r="C757" s="112"/>
      <c r="D757" s="112"/>
      <c r="E757" s="131"/>
      <c r="F757" s="123"/>
      <c r="G757" s="112"/>
      <c r="H757" s="112"/>
      <c r="I757" s="112"/>
      <c r="M757" s="140"/>
      <c r="R757" s="112"/>
      <c r="S757" s="112"/>
      <c r="T757" s="112"/>
      <c r="U757" s="112"/>
      <c r="V757" s="112"/>
      <c r="W757" s="112"/>
      <c r="X757" s="112"/>
      <c r="Y757" s="112"/>
      <c r="AA757" s="112"/>
      <c r="AB757" s="112"/>
      <c r="AC757" s="112"/>
      <c r="AD757" s="112"/>
      <c r="AE757" s="112"/>
      <c r="AF757" s="112"/>
      <c r="AG757" s="112"/>
      <c r="AH757" s="112"/>
      <c r="AI757" s="112"/>
    </row>
    <row r="758" spans="1:35" x14ac:dyDescent="0.25">
      <c r="A758" s="112"/>
      <c r="B758" s="114"/>
      <c r="C758" s="112"/>
      <c r="D758" s="112"/>
      <c r="E758" s="131"/>
      <c r="F758" s="123"/>
      <c r="G758" s="112"/>
      <c r="H758" s="112"/>
      <c r="I758" s="112"/>
      <c r="M758" s="140"/>
      <c r="R758" s="112"/>
      <c r="S758" s="112"/>
      <c r="T758" s="112"/>
      <c r="U758" s="112"/>
      <c r="V758" s="112"/>
      <c r="W758" s="112"/>
      <c r="X758" s="112"/>
      <c r="Y758" s="112"/>
      <c r="AA758" s="112"/>
      <c r="AB758" s="112"/>
      <c r="AC758" s="112"/>
      <c r="AD758" s="112"/>
      <c r="AE758" s="112"/>
      <c r="AF758" s="112"/>
      <c r="AG758" s="112"/>
      <c r="AH758" s="112"/>
      <c r="AI758" s="112"/>
    </row>
    <row r="759" spans="1:35" x14ac:dyDescent="0.25">
      <c r="A759" s="112"/>
      <c r="B759" s="114"/>
      <c r="C759" s="112"/>
      <c r="D759" s="112"/>
      <c r="E759" s="131"/>
      <c r="F759" s="123"/>
      <c r="G759" s="112"/>
      <c r="H759" s="112"/>
      <c r="I759" s="112"/>
      <c r="M759" s="140"/>
      <c r="R759" s="112"/>
      <c r="S759" s="112"/>
      <c r="T759" s="112"/>
      <c r="U759" s="112"/>
      <c r="V759" s="112"/>
      <c r="W759" s="112"/>
      <c r="X759" s="112"/>
      <c r="Y759" s="112"/>
      <c r="AA759" s="112"/>
      <c r="AB759" s="112"/>
      <c r="AC759" s="112"/>
      <c r="AD759" s="112"/>
      <c r="AE759" s="112"/>
      <c r="AF759" s="112"/>
      <c r="AG759" s="112"/>
      <c r="AH759" s="112"/>
      <c r="AI759" s="112"/>
    </row>
    <row r="760" spans="1:35" x14ac:dyDescent="0.25">
      <c r="A760" s="112"/>
      <c r="B760" s="114"/>
      <c r="C760" s="112"/>
      <c r="D760" s="112"/>
      <c r="E760" s="131"/>
      <c r="F760" s="123"/>
      <c r="G760" s="112"/>
      <c r="H760" s="112"/>
      <c r="I760" s="112"/>
      <c r="M760" s="140"/>
      <c r="R760" s="112"/>
      <c r="S760" s="112"/>
      <c r="T760" s="112"/>
      <c r="U760" s="112"/>
      <c r="V760" s="112"/>
      <c r="W760" s="112"/>
      <c r="X760" s="112"/>
      <c r="Y760" s="112"/>
      <c r="AA760" s="112"/>
      <c r="AB760" s="112"/>
      <c r="AC760" s="112"/>
      <c r="AD760" s="112"/>
      <c r="AE760" s="112"/>
      <c r="AF760" s="112"/>
      <c r="AG760" s="112"/>
      <c r="AH760" s="112"/>
      <c r="AI760" s="112"/>
    </row>
    <row r="761" spans="1:35" x14ac:dyDescent="0.25">
      <c r="A761" s="112"/>
      <c r="B761" s="114"/>
      <c r="C761" s="112"/>
      <c r="D761" s="112"/>
      <c r="E761" s="131"/>
      <c r="F761" s="123"/>
      <c r="G761" s="112"/>
      <c r="H761" s="112"/>
      <c r="I761" s="112"/>
      <c r="M761" s="140"/>
      <c r="R761" s="112"/>
      <c r="S761" s="112"/>
      <c r="T761" s="112"/>
      <c r="U761" s="112"/>
      <c r="V761" s="112"/>
      <c r="W761" s="112"/>
      <c r="X761" s="112"/>
      <c r="Y761" s="112"/>
      <c r="AA761" s="112"/>
      <c r="AB761" s="112"/>
      <c r="AC761" s="112"/>
      <c r="AD761" s="112"/>
      <c r="AE761" s="112"/>
      <c r="AF761" s="112"/>
      <c r="AG761" s="112"/>
      <c r="AH761" s="112"/>
      <c r="AI761" s="112"/>
    </row>
    <row r="762" spans="1:35" x14ac:dyDescent="0.25">
      <c r="A762" s="112"/>
      <c r="B762" s="114"/>
      <c r="C762" s="112"/>
      <c r="D762" s="112"/>
      <c r="E762" s="131"/>
      <c r="F762" s="123"/>
      <c r="G762" s="112"/>
      <c r="H762" s="112"/>
      <c r="I762" s="112"/>
      <c r="M762" s="140"/>
      <c r="R762" s="112"/>
      <c r="S762" s="112"/>
      <c r="T762" s="112"/>
      <c r="U762" s="112"/>
      <c r="V762" s="112"/>
      <c r="W762" s="112"/>
      <c r="X762" s="112"/>
      <c r="Y762" s="112"/>
      <c r="AA762" s="112"/>
      <c r="AB762" s="112"/>
      <c r="AC762" s="112"/>
      <c r="AD762" s="112"/>
      <c r="AE762" s="112"/>
      <c r="AF762" s="112"/>
      <c r="AG762" s="112"/>
      <c r="AH762" s="112"/>
      <c r="AI762" s="112"/>
    </row>
    <row r="763" spans="1:35" x14ac:dyDescent="0.25">
      <c r="A763" s="112"/>
      <c r="B763" s="114"/>
      <c r="C763" s="112"/>
      <c r="D763" s="112"/>
      <c r="E763" s="131"/>
      <c r="F763" s="123"/>
      <c r="G763" s="112"/>
      <c r="H763" s="112"/>
      <c r="I763" s="112"/>
      <c r="M763" s="140"/>
      <c r="R763" s="112"/>
      <c r="S763" s="112"/>
      <c r="T763" s="112"/>
      <c r="U763" s="112"/>
      <c r="V763" s="112"/>
      <c r="W763" s="112"/>
      <c r="X763" s="112"/>
      <c r="Y763" s="112"/>
      <c r="AA763" s="112"/>
      <c r="AB763" s="112"/>
      <c r="AC763" s="112"/>
      <c r="AD763" s="112"/>
      <c r="AE763" s="112"/>
      <c r="AF763" s="112"/>
      <c r="AG763" s="112"/>
      <c r="AH763" s="112"/>
      <c r="AI763" s="112"/>
    </row>
  </sheetData>
  <sortState xmlns:xlrd2="http://schemas.microsoft.com/office/spreadsheetml/2017/richdata2" ref="C2:E763">
    <sortCondition ref="D1:D763"/>
  </sortState>
  <dataValidations disablePrompts="1" count="1">
    <dataValidation type="list" allowBlank="1" showInputMessage="1" showErrorMessage="1" sqref="P2" xr:uid="{68F00A6D-3019-F84E-9160-01DA7DE0AC59}">
      <formula1>$AI$3:$AI$95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FF"/>
  </sheetPr>
  <dimension ref="A1:O501"/>
  <sheetViews>
    <sheetView zoomScale="203" zoomScaleNormal="200" zoomScalePageLayoutView="200" workbookViewId="0"/>
  </sheetViews>
  <sheetFormatPr defaultColWidth="10.875" defaultRowHeight="15" x14ac:dyDescent="0.25"/>
  <cols>
    <col min="1" max="1" width="4.125" style="25" bestFit="1" customWidth="1"/>
    <col min="2" max="2" width="2" style="25" bestFit="1" customWidth="1"/>
    <col min="3" max="10" width="5.625" style="25" bestFit="1" customWidth="1"/>
    <col min="11" max="11" width="3.875" style="25" customWidth="1"/>
    <col min="12" max="12" width="6.625" style="50" bestFit="1" customWidth="1"/>
    <col min="13" max="13" width="4.625" style="25" bestFit="1" customWidth="1"/>
    <col min="14" max="14" width="11.125" style="25" customWidth="1"/>
    <col min="15" max="15" width="20" style="25" customWidth="1"/>
    <col min="16" max="16384" width="10.875" style="25"/>
  </cols>
  <sheetData>
    <row r="1" spans="1:15" s="169" customFormat="1" ht="37.5" x14ac:dyDescent="0.25">
      <c r="A1" s="41"/>
      <c r="B1" s="41"/>
      <c r="C1" s="184" t="s">
        <v>1067</v>
      </c>
      <c r="D1" s="185"/>
      <c r="E1" s="185"/>
      <c r="F1" s="185"/>
      <c r="G1" s="185"/>
      <c r="H1" s="185"/>
      <c r="I1" s="185"/>
      <c r="J1" s="186"/>
      <c r="K1" s="41"/>
      <c r="L1" s="173" t="s">
        <v>1068</v>
      </c>
      <c r="M1" s="172" t="s">
        <v>1069</v>
      </c>
      <c r="N1" s="171" t="s">
        <v>2419</v>
      </c>
      <c r="O1" s="170" t="s">
        <v>1070</v>
      </c>
    </row>
    <row r="2" spans="1:15" x14ac:dyDescent="0.25">
      <c r="A2" s="7"/>
      <c r="B2" s="7"/>
      <c r="C2" s="41">
        <v>1</v>
      </c>
      <c r="D2" s="41">
        <v>2</v>
      </c>
      <c r="E2" s="41">
        <v>3</v>
      </c>
      <c r="F2" s="41">
        <v>4</v>
      </c>
      <c r="G2" s="41">
        <v>5</v>
      </c>
      <c r="H2" s="41">
        <v>6</v>
      </c>
      <c r="I2" s="41">
        <v>7</v>
      </c>
      <c r="J2" s="41">
        <v>8</v>
      </c>
      <c r="K2" s="7"/>
      <c r="L2" s="47" t="s">
        <v>1071</v>
      </c>
      <c r="M2" s="47">
        <v>5</v>
      </c>
      <c r="N2" s="47">
        <v>4</v>
      </c>
      <c r="O2" s="48"/>
    </row>
    <row r="3" spans="1:15" x14ac:dyDescent="0.25">
      <c r="A3" s="187" t="s">
        <v>1069</v>
      </c>
      <c r="B3" s="41">
        <v>1</v>
      </c>
      <c r="C3" s="174">
        <v>10.69</v>
      </c>
      <c r="D3" s="174">
        <v>12.790000000000001</v>
      </c>
      <c r="E3" s="174">
        <v>15.290000000000001</v>
      </c>
      <c r="F3" s="174">
        <v>18.29</v>
      </c>
      <c r="G3" s="174">
        <v>21.889999999999997</v>
      </c>
      <c r="H3" s="174">
        <v>26.29</v>
      </c>
      <c r="I3" s="174">
        <v>31.49</v>
      </c>
      <c r="J3" s="174">
        <v>37.79</v>
      </c>
      <c r="K3" s="7"/>
      <c r="L3" s="47" t="s">
        <v>1072</v>
      </c>
      <c r="M3" s="47">
        <v>1</v>
      </c>
      <c r="N3" s="47">
        <v>3</v>
      </c>
      <c r="O3" s="48"/>
    </row>
    <row r="4" spans="1:15" x14ac:dyDescent="0.25">
      <c r="A4" s="188"/>
      <c r="B4" s="41">
        <v>2</v>
      </c>
      <c r="C4" s="174">
        <v>12.29</v>
      </c>
      <c r="D4" s="174">
        <v>14.69</v>
      </c>
      <c r="E4" s="174">
        <v>17.59</v>
      </c>
      <c r="F4" s="174">
        <v>21.09</v>
      </c>
      <c r="G4" s="174">
        <v>25.29</v>
      </c>
      <c r="H4" s="174">
        <v>30.29</v>
      </c>
      <c r="I4" s="174">
        <v>36.29</v>
      </c>
      <c r="J4" s="174">
        <v>43.49</v>
      </c>
      <c r="K4" s="7"/>
      <c r="L4" s="47" t="s">
        <v>1073</v>
      </c>
      <c r="M4" s="47">
        <v>4</v>
      </c>
      <c r="N4" s="47">
        <v>2</v>
      </c>
      <c r="O4" s="48"/>
    </row>
    <row r="5" spans="1:15" x14ac:dyDescent="0.25">
      <c r="A5" s="188"/>
      <c r="B5" s="41">
        <v>3</v>
      </c>
      <c r="C5" s="174">
        <v>14.19</v>
      </c>
      <c r="D5" s="174">
        <v>16.989999999999998</v>
      </c>
      <c r="E5" s="174">
        <v>20.389999999999997</v>
      </c>
      <c r="F5" s="174">
        <v>24.49</v>
      </c>
      <c r="G5" s="174">
        <v>29.389999999999997</v>
      </c>
      <c r="H5" s="174">
        <v>35.29</v>
      </c>
      <c r="I5" s="174">
        <v>42.29</v>
      </c>
      <c r="J5" s="174">
        <v>50.690000000000005</v>
      </c>
      <c r="K5" s="7"/>
      <c r="L5" s="47" t="s">
        <v>1074</v>
      </c>
      <c r="M5" s="47">
        <v>4</v>
      </c>
      <c r="N5" s="47">
        <v>2</v>
      </c>
      <c r="O5" s="48"/>
    </row>
    <row r="6" spans="1:15" x14ac:dyDescent="0.25">
      <c r="A6" s="188"/>
      <c r="B6" s="41">
        <v>4</v>
      </c>
      <c r="C6" s="174">
        <v>16.89</v>
      </c>
      <c r="D6" s="174">
        <v>20.29</v>
      </c>
      <c r="E6" s="174">
        <v>24.29</v>
      </c>
      <c r="F6" s="174">
        <v>29.09</v>
      </c>
      <c r="G6" s="174">
        <v>34.89</v>
      </c>
      <c r="H6" s="174">
        <v>41.89</v>
      </c>
      <c r="I6" s="174">
        <v>50.29</v>
      </c>
      <c r="J6" s="174">
        <v>60.29</v>
      </c>
      <c r="K6" s="7"/>
      <c r="L6" s="47" t="s">
        <v>1075</v>
      </c>
      <c r="M6" s="47">
        <v>2</v>
      </c>
      <c r="N6" s="47">
        <v>2</v>
      </c>
      <c r="O6" s="48"/>
    </row>
    <row r="7" spans="1:15" x14ac:dyDescent="0.25">
      <c r="A7" s="189"/>
      <c r="B7" s="41">
        <v>5</v>
      </c>
      <c r="C7" s="174">
        <v>18.29</v>
      </c>
      <c r="D7" s="174">
        <v>21.889999999999997</v>
      </c>
      <c r="E7" s="174">
        <v>26.29</v>
      </c>
      <c r="F7" s="174">
        <v>31.49</v>
      </c>
      <c r="G7" s="174">
        <v>37.79</v>
      </c>
      <c r="H7" s="174">
        <v>45.29</v>
      </c>
      <c r="I7" s="174">
        <v>54.29</v>
      </c>
      <c r="J7" s="174">
        <v>65.089999999999989</v>
      </c>
      <c r="K7" s="7"/>
      <c r="L7" s="47" t="s">
        <v>1076</v>
      </c>
      <c r="M7" s="47">
        <v>4</v>
      </c>
      <c r="N7" s="47">
        <v>5</v>
      </c>
      <c r="O7" s="48"/>
    </row>
    <row r="8" spans="1: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47" t="s">
        <v>1077</v>
      </c>
      <c r="M8" s="47">
        <v>5</v>
      </c>
      <c r="N8" s="47">
        <v>3</v>
      </c>
      <c r="O8" s="48"/>
    </row>
    <row r="9" spans="1: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47" t="s">
        <v>1078</v>
      </c>
      <c r="M9" s="47">
        <v>3</v>
      </c>
      <c r="N9" s="47">
        <v>1</v>
      </c>
      <c r="O9" s="48"/>
    </row>
    <row r="10" spans="1: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47" t="s">
        <v>1079</v>
      </c>
      <c r="M10" s="47">
        <v>4</v>
      </c>
      <c r="N10" s="47">
        <v>3</v>
      </c>
      <c r="O10" s="48"/>
    </row>
    <row r="11" spans="1:15" x14ac:dyDescent="0.25">
      <c r="A11" s="7"/>
      <c r="B11" s="7"/>
      <c r="C11" s="7"/>
      <c r="D11" s="49"/>
      <c r="E11" s="7"/>
      <c r="F11" s="7"/>
      <c r="G11" s="7"/>
      <c r="H11" s="7"/>
      <c r="I11" s="7"/>
      <c r="J11" s="7"/>
      <c r="K11" s="7"/>
      <c r="L11" s="47" t="s">
        <v>1080</v>
      </c>
      <c r="M11" s="47">
        <v>2</v>
      </c>
      <c r="N11" s="47">
        <v>3</v>
      </c>
      <c r="O11" s="48"/>
    </row>
    <row r="12" spans="1:15" x14ac:dyDescent="0.25">
      <c r="A12" s="7"/>
      <c r="B12" s="7"/>
      <c r="C12" s="7"/>
      <c r="D12" s="49"/>
      <c r="E12" s="7"/>
      <c r="F12" s="7"/>
      <c r="G12" s="7"/>
      <c r="H12" s="7"/>
      <c r="I12" s="7"/>
      <c r="J12" s="7"/>
      <c r="K12" s="7"/>
      <c r="L12" s="47" t="s">
        <v>1081</v>
      </c>
      <c r="M12" s="47">
        <v>1</v>
      </c>
      <c r="N12" s="47">
        <v>8</v>
      </c>
      <c r="O12" s="48"/>
    </row>
    <row r="13" spans="1:15" x14ac:dyDescent="0.25">
      <c r="A13" s="7"/>
      <c r="B13" s="7"/>
      <c r="C13" s="7"/>
      <c r="D13" s="49"/>
      <c r="E13" s="7"/>
      <c r="F13" s="7"/>
      <c r="G13" s="7"/>
      <c r="H13" s="7"/>
      <c r="I13" s="7"/>
      <c r="J13" s="7"/>
      <c r="K13" s="7"/>
      <c r="L13" s="47" t="s">
        <v>1082</v>
      </c>
      <c r="M13" s="47">
        <v>5</v>
      </c>
      <c r="N13" s="47">
        <v>1</v>
      </c>
      <c r="O13" s="48"/>
    </row>
    <row r="14" spans="1:15" x14ac:dyDescent="0.25">
      <c r="A14" s="7"/>
      <c r="B14" s="7"/>
      <c r="C14" s="7"/>
      <c r="D14" s="49"/>
      <c r="E14" s="7"/>
      <c r="F14" s="7"/>
      <c r="G14" s="7"/>
      <c r="H14" s="7"/>
      <c r="I14" s="7"/>
      <c r="J14" s="7"/>
      <c r="K14" s="7"/>
      <c r="L14" s="47" t="s">
        <v>1083</v>
      </c>
      <c r="M14" s="47">
        <v>1</v>
      </c>
      <c r="N14" s="47">
        <v>8</v>
      </c>
      <c r="O14" s="48"/>
    </row>
    <row r="15" spans="1:15" x14ac:dyDescent="0.25">
      <c r="A15" s="7"/>
      <c r="B15" s="7"/>
      <c r="C15" s="7"/>
      <c r="D15" s="49"/>
      <c r="E15" s="7"/>
      <c r="F15" s="7"/>
      <c r="G15" s="7"/>
      <c r="H15" s="7"/>
      <c r="I15" s="7"/>
      <c r="J15" s="7"/>
      <c r="K15" s="7"/>
      <c r="L15" s="47" t="s">
        <v>1084</v>
      </c>
      <c r="M15" s="47">
        <v>5</v>
      </c>
      <c r="N15" s="47">
        <v>7</v>
      </c>
      <c r="O15" s="48"/>
    </row>
    <row r="16" spans="1:15" x14ac:dyDescent="0.25">
      <c r="A16" s="7"/>
      <c r="B16" s="7"/>
      <c r="C16" s="7"/>
      <c r="D16" s="49"/>
      <c r="E16" s="7"/>
      <c r="F16" s="7"/>
      <c r="G16" s="7"/>
      <c r="H16" s="7"/>
      <c r="I16" s="7"/>
      <c r="J16" s="7"/>
      <c r="K16" s="7"/>
      <c r="L16" s="47" t="s">
        <v>1085</v>
      </c>
      <c r="M16" s="47">
        <v>2</v>
      </c>
      <c r="N16" s="47">
        <v>4</v>
      </c>
      <c r="O16" s="48"/>
    </row>
    <row r="17" spans="1:15" x14ac:dyDescent="0.25">
      <c r="A17" s="7"/>
      <c r="B17" s="7"/>
      <c r="C17" s="7"/>
      <c r="D17" s="49"/>
      <c r="E17" s="7"/>
      <c r="F17" s="7"/>
      <c r="G17" s="7"/>
      <c r="H17" s="7"/>
      <c r="I17" s="7"/>
      <c r="J17" s="7"/>
      <c r="K17" s="7"/>
      <c r="L17" s="47" t="s">
        <v>1086</v>
      </c>
      <c r="M17" s="47">
        <v>1</v>
      </c>
      <c r="N17" s="47">
        <v>6</v>
      </c>
      <c r="O17" s="48"/>
    </row>
    <row r="18" spans="1:15" x14ac:dyDescent="0.25">
      <c r="A18" s="7"/>
      <c r="B18" s="7"/>
      <c r="C18" s="7"/>
      <c r="D18" s="49"/>
      <c r="E18" s="7"/>
      <c r="F18" s="7"/>
      <c r="G18" s="7"/>
      <c r="H18" s="7"/>
      <c r="I18" s="7"/>
      <c r="J18" s="7"/>
      <c r="K18" s="7"/>
      <c r="L18" s="47" t="s">
        <v>1087</v>
      </c>
      <c r="M18" s="47">
        <v>1</v>
      </c>
      <c r="N18" s="47">
        <v>3</v>
      </c>
      <c r="O18" s="48"/>
    </row>
    <row r="19" spans="1:15" x14ac:dyDescent="0.25">
      <c r="A19" s="7"/>
      <c r="B19" s="7"/>
      <c r="C19" s="7"/>
      <c r="D19" s="49"/>
      <c r="E19" s="7"/>
      <c r="F19" s="7"/>
      <c r="G19" s="7"/>
      <c r="H19" s="7"/>
      <c r="I19" s="7"/>
      <c r="J19" s="7"/>
      <c r="K19" s="7"/>
      <c r="L19" s="47" t="s">
        <v>1088</v>
      </c>
      <c r="M19" s="47">
        <v>5</v>
      </c>
      <c r="N19" s="47">
        <v>2</v>
      </c>
      <c r="O19" s="48"/>
    </row>
    <row r="20" spans="1:15" x14ac:dyDescent="0.25">
      <c r="A20" s="7"/>
      <c r="B20" s="7"/>
      <c r="C20" s="7"/>
      <c r="D20" s="49"/>
      <c r="E20" s="7"/>
      <c r="F20" s="7"/>
      <c r="G20" s="7"/>
      <c r="H20" s="7"/>
      <c r="I20" s="7"/>
      <c r="J20" s="7"/>
      <c r="K20" s="7"/>
      <c r="L20" s="47" t="s">
        <v>1089</v>
      </c>
      <c r="M20" s="47">
        <v>4</v>
      </c>
      <c r="N20" s="47">
        <v>7</v>
      </c>
      <c r="O20" s="48"/>
    </row>
    <row r="21" spans="1:15" x14ac:dyDescent="0.25">
      <c r="A21" s="7"/>
      <c r="B21" s="7"/>
      <c r="C21" s="7"/>
      <c r="D21" s="49"/>
      <c r="E21" s="7"/>
      <c r="F21" s="7"/>
      <c r="G21" s="7"/>
      <c r="H21" s="7"/>
      <c r="I21" s="7"/>
      <c r="J21" s="7"/>
      <c r="K21" s="7"/>
      <c r="L21" s="47" t="s">
        <v>1090</v>
      </c>
      <c r="M21" s="47">
        <v>5</v>
      </c>
      <c r="N21" s="47">
        <v>2</v>
      </c>
      <c r="O21" s="48"/>
    </row>
    <row r="22" spans="1:15" x14ac:dyDescent="0.25">
      <c r="A22" s="7"/>
      <c r="B22" s="7"/>
      <c r="C22" s="7"/>
      <c r="D22" s="49"/>
      <c r="E22" s="7"/>
      <c r="F22" s="7"/>
      <c r="G22" s="7"/>
      <c r="H22" s="7"/>
      <c r="I22" s="7"/>
      <c r="J22" s="7"/>
      <c r="K22" s="7"/>
      <c r="L22" s="47" t="s">
        <v>1091</v>
      </c>
      <c r="M22" s="47">
        <v>1</v>
      </c>
      <c r="N22" s="47">
        <v>3</v>
      </c>
      <c r="O22" s="48"/>
    </row>
    <row r="23" spans="1:15" x14ac:dyDescent="0.25">
      <c r="A23" s="7"/>
      <c r="B23" s="7"/>
      <c r="C23" s="7"/>
      <c r="D23" s="49"/>
      <c r="E23" s="7"/>
      <c r="F23" s="7"/>
      <c r="G23" s="7"/>
      <c r="H23" s="7"/>
      <c r="I23" s="7"/>
      <c r="J23" s="7"/>
      <c r="K23" s="7"/>
      <c r="L23" s="47" t="s">
        <v>1092</v>
      </c>
      <c r="M23" s="47">
        <v>5</v>
      </c>
      <c r="N23" s="47">
        <v>7</v>
      </c>
      <c r="O23" s="48"/>
    </row>
    <row r="24" spans="1:15" x14ac:dyDescent="0.25">
      <c r="A24" s="7"/>
      <c r="B24" s="7"/>
      <c r="C24" s="7"/>
      <c r="D24" s="49"/>
      <c r="E24" s="7"/>
      <c r="F24" s="7"/>
      <c r="G24" s="7"/>
      <c r="H24" s="7"/>
      <c r="I24" s="7"/>
      <c r="J24" s="7"/>
      <c r="K24" s="7"/>
      <c r="L24" s="47" t="s">
        <v>1093</v>
      </c>
      <c r="M24" s="47">
        <v>4</v>
      </c>
      <c r="N24" s="47">
        <v>3</v>
      </c>
      <c r="O24" s="48"/>
    </row>
    <row r="25" spans="1:15" x14ac:dyDescent="0.25">
      <c r="A25" s="7"/>
      <c r="B25" s="7"/>
      <c r="C25" s="7"/>
      <c r="D25" s="49"/>
      <c r="E25" s="7"/>
      <c r="F25" s="7"/>
      <c r="G25" s="7"/>
      <c r="H25" s="7"/>
      <c r="I25" s="7"/>
      <c r="J25" s="7"/>
      <c r="K25" s="7"/>
      <c r="L25" s="47" t="s">
        <v>1094</v>
      </c>
      <c r="M25" s="47">
        <v>4</v>
      </c>
      <c r="N25" s="47">
        <v>5</v>
      </c>
      <c r="O25" s="48"/>
    </row>
    <row r="26" spans="1:15" x14ac:dyDescent="0.25">
      <c r="A26" s="7"/>
      <c r="B26" s="7"/>
      <c r="C26" s="7"/>
      <c r="D26" s="49"/>
      <c r="E26" s="7"/>
      <c r="F26" s="7"/>
      <c r="G26" s="7"/>
      <c r="H26" s="7"/>
      <c r="I26" s="7"/>
      <c r="J26" s="7"/>
      <c r="K26" s="7"/>
      <c r="L26" s="47" t="s">
        <v>1095</v>
      </c>
      <c r="M26" s="47">
        <v>4</v>
      </c>
      <c r="N26" s="47">
        <v>2</v>
      </c>
      <c r="O26" s="48"/>
    </row>
    <row r="27" spans="1:15" x14ac:dyDescent="0.25">
      <c r="A27" s="7"/>
      <c r="B27" s="7"/>
      <c r="C27" s="7"/>
      <c r="D27" s="49"/>
      <c r="E27" s="7"/>
      <c r="F27" s="7"/>
      <c r="G27" s="7"/>
      <c r="H27" s="7"/>
      <c r="I27" s="7"/>
      <c r="J27" s="7"/>
      <c r="K27" s="7"/>
      <c r="L27" s="47" t="s">
        <v>1096</v>
      </c>
      <c r="M27" s="47">
        <v>5</v>
      </c>
      <c r="N27" s="47">
        <v>7</v>
      </c>
      <c r="O27" s="48"/>
    </row>
    <row r="28" spans="1:15" x14ac:dyDescent="0.25">
      <c r="A28" s="7"/>
      <c r="B28" s="7"/>
      <c r="C28" s="7"/>
      <c r="D28" s="49"/>
      <c r="E28" s="7"/>
      <c r="F28" s="7"/>
      <c r="G28" s="7"/>
      <c r="H28" s="7"/>
      <c r="I28" s="7"/>
      <c r="J28" s="7"/>
      <c r="K28" s="7"/>
      <c r="L28" s="47" t="s">
        <v>1097</v>
      </c>
      <c r="M28" s="47">
        <v>2</v>
      </c>
      <c r="N28" s="47">
        <v>6</v>
      </c>
      <c r="O28" s="48"/>
    </row>
    <row r="29" spans="1:15" x14ac:dyDescent="0.25">
      <c r="A29" s="7"/>
      <c r="B29" s="7"/>
      <c r="C29" s="7"/>
      <c r="D29" s="49"/>
      <c r="E29" s="7"/>
      <c r="F29" s="7"/>
      <c r="G29" s="7"/>
      <c r="H29" s="7"/>
      <c r="I29" s="7"/>
      <c r="J29" s="7"/>
      <c r="K29" s="7"/>
      <c r="L29" s="47" t="s">
        <v>1098</v>
      </c>
      <c r="M29" s="47">
        <v>4</v>
      </c>
      <c r="N29" s="47">
        <v>1</v>
      </c>
      <c r="O29" s="48"/>
    </row>
    <row r="30" spans="1:15" x14ac:dyDescent="0.25">
      <c r="A30" s="7"/>
      <c r="B30" s="7"/>
      <c r="C30" s="7"/>
      <c r="D30" s="49"/>
      <c r="E30" s="7"/>
      <c r="F30" s="7"/>
      <c r="G30" s="7"/>
      <c r="H30" s="7"/>
      <c r="I30" s="7"/>
      <c r="J30" s="7"/>
      <c r="K30" s="7"/>
      <c r="L30" s="47" t="s">
        <v>1099</v>
      </c>
      <c r="M30" s="47">
        <v>5</v>
      </c>
      <c r="N30" s="47">
        <v>1</v>
      </c>
      <c r="O30" s="48"/>
    </row>
    <row r="31" spans="1:15" x14ac:dyDescent="0.25">
      <c r="A31" s="7"/>
      <c r="B31" s="7"/>
      <c r="C31" s="7"/>
      <c r="D31" s="49"/>
      <c r="E31" s="7"/>
      <c r="F31" s="7"/>
      <c r="G31" s="7"/>
      <c r="H31" s="7"/>
      <c r="I31" s="7"/>
      <c r="J31" s="7"/>
      <c r="K31" s="7"/>
      <c r="L31" s="47" t="s">
        <v>1100</v>
      </c>
      <c r="M31" s="47">
        <v>4</v>
      </c>
      <c r="N31" s="47">
        <v>6</v>
      </c>
      <c r="O31" s="48"/>
    </row>
    <row r="32" spans="1:15" x14ac:dyDescent="0.25">
      <c r="A32" s="7"/>
      <c r="B32" s="7"/>
      <c r="C32" s="7"/>
      <c r="D32" s="49"/>
      <c r="E32" s="7"/>
      <c r="F32" s="7"/>
      <c r="G32" s="7"/>
      <c r="H32" s="7"/>
      <c r="I32" s="7"/>
      <c r="J32" s="7"/>
      <c r="K32" s="7"/>
      <c r="L32" s="47" t="s">
        <v>1101</v>
      </c>
      <c r="M32" s="47">
        <v>3</v>
      </c>
      <c r="N32" s="47">
        <v>2</v>
      </c>
      <c r="O32" s="48"/>
    </row>
    <row r="33" spans="1:15" x14ac:dyDescent="0.25">
      <c r="A33" s="7"/>
      <c r="B33" s="7"/>
      <c r="C33" s="7"/>
      <c r="D33" s="49"/>
      <c r="E33" s="7"/>
      <c r="F33" s="7"/>
      <c r="G33" s="7"/>
      <c r="H33" s="7"/>
      <c r="I33" s="7"/>
      <c r="J33" s="7"/>
      <c r="K33" s="7"/>
      <c r="L33" s="47" t="s">
        <v>1102</v>
      </c>
      <c r="M33" s="47">
        <v>3</v>
      </c>
      <c r="N33" s="47">
        <v>7</v>
      </c>
      <c r="O33" s="48"/>
    </row>
    <row r="34" spans="1:15" x14ac:dyDescent="0.25">
      <c r="A34" s="7"/>
      <c r="B34" s="7"/>
      <c r="C34" s="7"/>
      <c r="D34" s="49"/>
      <c r="E34" s="7"/>
      <c r="F34" s="7"/>
      <c r="G34" s="7"/>
      <c r="H34" s="7"/>
      <c r="I34" s="7"/>
      <c r="J34" s="7"/>
      <c r="K34" s="7"/>
      <c r="L34" s="47" t="s">
        <v>1103</v>
      </c>
      <c r="M34" s="47">
        <v>5</v>
      </c>
      <c r="N34" s="47">
        <v>2</v>
      </c>
      <c r="O34" s="48"/>
    </row>
    <row r="35" spans="1:15" x14ac:dyDescent="0.25">
      <c r="A35" s="7"/>
      <c r="B35" s="7"/>
      <c r="C35" s="7"/>
      <c r="D35" s="49"/>
      <c r="E35" s="7"/>
      <c r="F35" s="7"/>
      <c r="G35" s="7"/>
      <c r="H35" s="7"/>
      <c r="I35" s="7"/>
      <c r="J35" s="7"/>
      <c r="K35" s="7"/>
      <c r="L35" s="47" t="s">
        <v>1104</v>
      </c>
      <c r="M35" s="47">
        <v>2</v>
      </c>
      <c r="N35" s="47">
        <v>5</v>
      </c>
      <c r="O35" s="48"/>
    </row>
    <row r="36" spans="1:15" x14ac:dyDescent="0.25">
      <c r="A36" s="7"/>
      <c r="B36" s="7"/>
      <c r="C36" s="7"/>
      <c r="D36" s="49"/>
      <c r="E36" s="7"/>
      <c r="F36" s="7"/>
      <c r="G36" s="7"/>
      <c r="H36" s="7"/>
      <c r="I36" s="7"/>
      <c r="J36" s="7"/>
      <c r="K36" s="7"/>
      <c r="L36" s="47" t="s">
        <v>1105</v>
      </c>
      <c r="M36" s="47">
        <v>3</v>
      </c>
      <c r="N36" s="47">
        <v>5</v>
      </c>
      <c r="O36" s="48"/>
    </row>
    <row r="37" spans="1:15" x14ac:dyDescent="0.25">
      <c r="A37" s="7"/>
      <c r="B37" s="7"/>
      <c r="C37" s="7"/>
      <c r="D37" s="49"/>
      <c r="E37" s="7"/>
      <c r="F37" s="7"/>
      <c r="G37" s="7"/>
      <c r="H37" s="7"/>
      <c r="I37" s="7"/>
      <c r="J37" s="7"/>
      <c r="K37" s="7"/>
      <c r="L37" s="47" t="s">
        <v>1106</v>
      </c>
      <c r="M37" s="47">
        <v>1</v>
      </c>
      <c r="N37" s="47">
        <v>4</v>
      </c>
      <c r="O37" s="48"/>
    </row>
    <row r="38" spans="1:15" x14ac:dyDescent="0.25">
      <c r="A38" s="7"/>
      <c r="B38" s="7"/>
      <c r="C38" s="7"/>
      <c r="D38" s="49"/>
      <c r="E38" s="7"/>
      <c r="F38" s="7"/>
      <c r="G38" s="7"/>
      <c r="H38" s="7"/>
      <c r="I38" s="7"/>
      <c r="J38" s="7"/>
      <c r="K38" s="7"/>
      <c r="L38" s="47" t="s">
        <v>1107</v>
      </c>
      <c r="M38" s="47">
        <v>4</v>
      </c>
      <c r="N38" s="47">
        <v>5</v>
      </c>
      <c r="O38" s="48"/>
    </row>
    <row r="39" spans="1:15" x14ac:dyDescent="0.25">
      <c r="A39" s="7"/>
      <c r="B39" s="7"/>
      <c r="C39" s="7"/>
      <c r="D39" s="49"/>
      <c r="E39" s="7"/>
      <c r="F39" s="7"/>
      <c r="G39" s="7"/>
      <c r="H39" s="7"/>
      <c r="I39" s="7"/>
      <c r="J39" s="7"/>
      <c r="K39" s="7"/>
      <c r="L39" s="47" t="s">
        <v>1108</v>
      </c>
      <c r="M39" s="47">
        <v>4</v>
      </c>
      <c r="N39" s="47">
        <v>7</v>
      </c>
      <c r="O39" s="48"/>
    </row>
    <row r="40" spans="1:15" x14ac:dyDescent="0.25">
      <c r="A40" s="7"/>
      <c r="B40" s="7"/>
      <c r="C40" s="7"/>
      <c r="D40" s="49"/>
      <c r="E40" s="7"/>
      <c r="F40" s="7"/>
      <c r="G40" s="7"/>
      <c r="H40" s="7"/>
      <c r="I40" s="7"/>
      <c r="J40" s="7"/>
      <c r="K40" s="7"/>
      <c r="L40" s="47" t="s">
        <v>1109</v>
      </c>
      <c r="M40" s="47">
        <v>2</v>
      </c>
      <c r="N40" s="47">
        <v>2</v>
      </c>
      <c r="O40" s="48"/>
    </row>
    <row r="41" spans="1:15" x14ac:dyDescent="0.25">
      <c r="A41" s="7"/>
      <c r="B41" s="7"/>
      <c r="C41" s="7"/>
      <c r="D41" s="49"/>
      <c r="E41" s="7"/>
      <c r="F41" s="7"/>
      <c r="G41" s="7"/>
      <c r="H41" s="7"/>
      <c r="I41" s="7"/>
      <c r="J41" s="7"/>
      <c r="K41" s="7"/>
      <c r="L41" s="47" t="s">
        <v>1110</v>
      </c>
      <c r="M41" s="47">
        <v>3</v>
      </c>
      <c r="N41" s="47">
        <v>6</v>
      </c>
      <c r="O41" s="48"/>
    </row>
    <row r="42" spans="1:15" x14ac:dyDescent="0.25">
      <c r="A42" s="7"/>
      <c r="B42" s="7"/>
      <c r="C42" s="7"/>
      <c r="D42" s="49"/>
      <c r="E42" s="7"/>
      <c r="F42" s="7"/>
      <c r="G42" s="7"/>
      <c r="H42" s="7"/>
      <c r="I42" s="7"/>
      <c r="J42" s="7"/>
      <c r="K42" s="7"/>
      <c r="L42" s="47" t="s">
        <v>1111</v>
      </c>
      <c r="M42" s="47">
        <v>2</v>
      </c>
      <c r="N42" s="47">
        <v>7</v>
      </c>
      <c r="O42" s="48"/>
    </row>
    <row r="43" spans="1:15" x14ac:dyDescent="0.25">
      <c r="A43" s="7"/>
      <c r="B43" s="7"/>
      <c r="C43" s="7"/>
      <c r="D43" s="49"/>
      <c r="E43" s="7"/>
      <c r="F43" s="7"/>
      <c r="G43" s="7"/>
      <c r="H43" s="7"/>
      <c r="I43" s="7"/>
      <c r="J43" s="7"/>
      <c r="K43" s="7"/>
      <c r="L43" s="47" t="s">
        <v>1112</v>
      </c>
      <c r="M43" s="47">
        <v>2</v>
      </c>
      <c r="N43" s="47">
        <v>4</v>
      </c>
      <c r="O43" s="48"/>
    </row>
    <row r="44" spans="1:15" x14ac:dyDescent="0.25">
      <c r="A44" s="7"/>
      <c r="B44" s="7"/>
      <c r="C44" s="7"/>
      <c r="D44" s="49"/>
      <c r="E44" s="7"/>
      <c r="F44" s="7"/>
      <c r="G44" s="7"/>
      <c r="H44" s="7"/>
      <c r="I44" s="7"/>
      <c r="J44" s="7"/>
      <c r="K44" s="7"/>
      <c r="L44" s="47" t="s">
        <v>1113</v>
      </c>
      <c r="M44" s="47">
        <v>3</v>
      </c>
      <c r="N44" s="47">
        <v>4</v>
      </c>
      <c r="O44" s="48"/>
    </row>
    <row r="45" spans="1:15" x14ac:dyDescent="0.25">
      <c r="A45" s="7"/>
      <c r="B45" s="7"/>
      <c r="C45" s="7"/>
      <c r="D45" s="49"/>
      <c r="E45" s="7"/>
      <c r="F45" s="7"/>
      <c r="G45" s="7"/>
      <c r="H45" s="7"/>
      <c r="I45" s="7"/>
      <c r="J45" s="7"/>
      <c r="K45" s="7"/>
      <c r="L45" s="47" t="s">
        <v>1114</v>
      </c>
      <c r="M45" s="47">
        <v>4</v>
      </c>
      <c r="N45" s="47">
        <v>3</v>
      </c>
      <c r="O45" s="48"/>
    </row>
    <row r="46" spans="1:15" x14ac:dyDescent="0.25">
      <c r="A46" s="7"/>
      <c r="B46" s="7"/>
      <c r="C46" s="7"/>
      <c r="D46" s="49"/>
      <c r="E46" s="7"/>
      <c r="F46" s="7"/>
      <c r="G46" s="7"/>
      <c r="H46" s="7"/>
      <c r="I46" s="7"/>
      <c r="J46" s="7"/>
      <c r="K46" s="7"/>
      <c r="L46" s="47" t="s">
        <v>1115</v>
      </c>
      <c r="M46" s="47">
        <v>1</v>
      </c>
      <c r="N46" s="47">
        <v>1</v>
      </c>
      <c r="O46" s="48"/>
    </row>
    <row r="47" spans="1:15" x14ac:dyDescent="0.25">
      <c r="A47" s="7"/>
      <c r="B47" s="7"/>
      <c r="C47" s="7"/>
      <c r="D47" s="49"/>
      <c r="E47" s="7"/>
      <c r="F47" s="7"/>
      <c r="G47" s="7"/>
      <c r="H47" s="7"/>
      <c r="I47" s="7"/>
      <c r="J47" s="7"/>
      <c r="K47" s="7"/>
      <c r="L47" s="47" t="s">
        <v>1116</v>
      </c>
      <c r="M47" s="47">
        <v>1</v>
      </c>
      <c r="N47" s="47">
        <v>7</v>
      </c>
      <c r="O47" s="48"/>
    </row>
    <row r="48" spans="1:15" x14ac:dyDescent="0.25">
      <c r="A48" s="7"/>
      <c r="B48" s="7"/>
      <c r="C48" s="7"/>
      <c r="D48" s="49"/>
      <c r="E48" s="7"/>
      <c r="F48" s="7"/>
      <c r="G48" s="7"/>
      <c r="H48" s="7"/>
      <c r="I48" s="7"/>
      <c r="J48" s="7"/>
      <c r="K48" s="7"/>
      <c r="L48" s="47" t="s">
        <v>1117</v>
      </c>
      <c r="M48" s="47">
        <v>1</v>
      </c>
      <c r="N48" s="47">
        <v>2</v>
      </c>
      <c r="O48" s="48"/>
    </row>
    <row r="49" spans="1:15" x14ac:dyDescent="0.25">
      <c r="A49" s="7"/>
      <c r="B49" s="7"/>
      <c r="C49" s="7"/>
      <c r="D49" s="49"/>
      <c r="E49" s="7"/>
      <c r="F49" s="7"/>
      <c r="G49" s="7"/>
      <c r="H49" s="7"/>
      <c r="I49" s="7"/>
      <c r="J49" s="7"/>
      <c r="K49" s="7"/>
      <c r="L49" s="47" t="s">
        <v>1118</v>
      </c>
      <c r="M49" s="47">
        <v>4</v>
      </c>
      <c r="N49" s="47">
        <v>7</v>
      </c>
      <c r="O49" s="48"/>
    </row>
    <row r="50" spans="1:15" x14ac:dyDescent="0.25">
      <c r="A50" s="7"/>
      <c r="B50" s="7"/>
      <c r="C50" s="7"/>
      <c r="D50" s="49"/>
      <c r="E50" s="7"/>
      <c r="F50" s="7"/>
      <c r="G50" s="7"/>
      <c r="H50" s="7"/>
      <c r="I50" s="7"/>
      <c r="J50" s="7"/>
      <c r="K50" s="7"/>
      <c r="L50" s="47" t="s">
        <v>1119</v>
      </c>
      <c r="M50" s="47">
        <v>1</v>
      </c>
      <c r="N50" s="47">
        <v>7</v>
      </c>
      <c r="O50" s="48"/>
    </row>
    <row r="51" spans="1:15" x14ac:dyDescent="0.25">
      <c r="A51" s="7"/>
      <c r="B51" s="7"/>
      <c r="C51" s="7"/>
      <c r="D51" s="49"/>
      <c r="E51" s="7"/>
      <c r="F51" s="7"/>
      <c r="G51" s="7"/>
      <c r="H51" s="7"/>
      <c r="I51" s="7"/>
      <c r="J51" s="7"/>
      <c r="K51" s="7"/>
      <c r="L51" s="47" t="s">
        <v>1120</v>
      </c>
      <c r="M51" s="47">
        <v>1</v>
      </c>
      <c r="N51" s="47">
        <v>5</v>
      </c>
      <c r="O51" s="48"/>
    </row>
    <row r="52" spans="1:15" x14ac:dyDescent="0.25">
      <c r="A52" s="7"/>
      <c r="B52" s="7"/>
      <c r="C52" s="7"/>
      <c r="D52" s="49"/>
      <c r="E52" s="7"/>
      <c r="F52" s="7"/>
      <c r="G52" s="7"/>
      <c r="H52" s="7"/>
      <c r="I52" s="7"/>
      <c r="J52" s="7"/>
      <c r="K52" s="7"/>
      <c r="L52" s="47" t="s">
        <v>1121</v>
      </c>
      <c r="M52" s="47">
        <v>2</v>
      </c>
      <c r="N52" s="47">
        <v>3</v>
      </c>
      <c r="O52" s="48"/>
    </row>
    <row r="53" spans="1:15" x14ac:dyDescent="0.25">
      <c r="A53" s="7"/>
      <c r="B53" s="7"/>
      <c r="C53" s="7"/>
      <c r="D53" s="49"/>
      <c r="E53" s="7"/>
      <c r="F53" s="7"/>
      <c r="G53" s="7"/>
      <c r="H53" s="7"/>
      <c r="I53" s="7"/>
      <c r="J53" s="7"/>
      <c r="K53" s="7"/>
      <c r="L53" s="47" t="s">
        <v>1122</v>
      </c>
      <c r="M53" s="47">
        <v>1</v>
      </c>
      <c r="N53" s="47">
        <v>4</v>
      </c>
      <c r="O53" s="48"/>
    </row>
    <row r="54" spans="1:15" x14ac:dyDescent="0.25">
      <c r="A54" s="7"/>
      <c r="B54" s="7"/>
      <c r="C54" s="7"/>
      <c r="D54" s="49"/>
      <c r="E54" s="7"/>
      <c r="F54" s="7"/>
      <c r="G54" s="7"/>
      <c r="H54" s="7"/>
      <c r="I54" s="7"/>
      <c r="J54" s="7"/>
      <c r="K54" s="7"/>
      <c r="L54" s="47" t="s">
        <v>1123</v>
      </c>
      <c r="M54" s="47">
        <v>1</v>
      </c>
      <c r="N54" s="47">
        <v>1</v>
      </c>
      <c r="O54" s="48"/>
    </row>
    <row r="55" spans="1:15" x14ac:dyDescent="0.25">
      <c r="A55" s="7"/>
      <c r="B55" s="7"/>
      <c r="C55" s="7"/>
      <c r="D55" s="49"/>
      <c r="E55" s="7"/>
      <c r="F55" s="7"/>
      <c r="G55" s="7"/>
      <c r="H55" s="7"/>
      <c r="I55" s="7"/>
      <c r="J55" s="7"/>
      <c r="K55" s="7"/>
      <c r="L55" s="47" t="s">
        <v>1124</v>
      </c>
      <c r="M55" s="47">
        <v>4</v>
      </c>
      <c r="N55" s="47">
        <v>4</v>
      </c>
      <c r="O55" s="48"/>
    </row>
    <row r="56" spans="1:15" x14ac:dyDescent="0.25">
      <c r="A56" s="7"/>
      <c r="B56" s="7"/>
      <c r="C56" s="7"/>
      <c r="D56" s="49"/>
      <c r="E56" s="7"/>
      <c r="F56" s="7"/>
      <c r="G56" s="7"/>
      <c r="H56" s="7"/>
      <c r="I56" s="7"/>
      <c r="J56" s="7"/>
      <c r="K56" s="7"/>
      <c r="L56" s="47" t="s">
        <v>1125</v>
      </c>
      <c r="M56" s="47">
        <v>1</v>
      </c>
      <c r="N56" s="47">
        <v>6</v>
      </c>
      <c r="O56" s="48"/>
    </row>
    <row r="57" spans="1:15" x14ac:dyDescent="0.25">
      <c r="A57" s="7"/>
      <c r="B57" s="7"/>
      <c r="C57" s="7"/>
      <c r="D57" s="49"/>
      <c r="E57" s="7"/>
      <c r="F57" s="7"/>
      <c r="G57" s="7"/>
      <c r="H57" s="7"/>
      <c r="I57" s="7"/>
      <c r="J57" s="7"/>
      <c r="K57" s="7"/>
      <c r="L57" s="47" t="s">
        <v>1126</v>
      </c>
      <c r="M57" s="47">
        <v>2</v>
      </c>
      <c r="N57" s="47">
        <v>8</v>
      </c>
      <c r="O57" s="48"/>
    </row>
    <row r="58" spans="1:15" x14ac:dyDescent="0.25">
      <c r="A58" s="7"/>
      <c r="B58" s="7"/>
      <c r="C58" s="7"/>
      <c r="D58" s="49"/>
      <c r="E58" s="7"/>
      <c r="F58" s="7"/>
      <c r="G58" s="7"/>
      <c r="H58" s="7"/>
      <c r="I58" s="7"/>
      <c r="J58" s="7"/>
      <c r="K58" s="7"/>
      <c r="L58" s="47" t="s">
        <v>1127</v>
      </c>
      <c r="M58" s="47">
        <v>3</v>
      </c>
      <c r="N58" s="47">
        <v>2</v>
      </c>
      <c r="O58" s="48"/>
    </row>
    <row r="59" spans="1:15" x14ac:dyDescent="0.25">
      <c r="A59" s="7"/>
      <c r="B59" s="7"/>
      <c r="C59" s="7"/>
      <c r="D59" s="49"/>
      <c r="E59" s="7"/>
      <c r="F59" s="7"/>
      <c r="G59" s="7"/>
      <c r="H59" s="7"/>
      <c r="I59" s="7"/>
      <c r="J59" s="7"/>
      <c r="K59" s="7"/>
      <c r="L59" s="47" t="s">
        <v>1128</v>
      </c>
      <c r="M59" s="47">
        <v>1</v>
      </c>
      <c r="N59" s="47">
        <v>6</v>
      </c>
      <c r="O59" s="48"/>
    </row>
    <row r="60" spans="1:15" x14ac:dyDescent="0.25">
      <c r="A60" s="7"/>
      <c r="B60" s="7"/>
      <c r="C60" s="7"/>
      <c r="D60" s="49"/>
      <c r="E60" s="7"/>
      <c r="F60" s="7"/>
      <c r="G60" s="7"/>
      <c r="H60" s="7"/>
      <c r="I60" s="7"/>
      <c r="J60" s="7"/>
      <c r="K60" s="7"/>
      <c r="L60" s="47" t="s">
        <v>1129</v>
      </c>
      <c r="M60" s="47">
        <v>3</v>
      </c>
      <c r="N60" s="47">
        <v>5</v>
      </c>
      <c r="O60" s="48"/>
    </row>
    <row r="61" spans="1:15" x14ac:dyDescent="0.25">
      <c r="A61" s="7"/>
      <c r="B61" s="7"/>
      <c r="C61" s="7"/>
      <c r="D61" s="49"/>
      <c r="E61" s="7"/>
      <c r="F61" s="7"/>
      <c r="G61" s="7"/>
      <c r="H61" s="7"/>
      <c r="I61" s="7"/>
      <c r="J61" s="7"/>
      <c r="K61" s="7"/>
      <c r="L61" s="47" t="s">
        <v>1130</v>
      </c>
      <c r="M61" s="47">
        <v>3</v>
      </c>
      <c r="N61" s="47">
        <v>3</v>
      </c>
      <c r="O61" s="48"/>
    </row>
    <row r="62" spans="1:15" x14ac:dyDescent="0.25">
      <c r="A62" s="7"/>
      <c r="B62" s="7"/>
      <c r="C62" s="7"/>
      <c r="D62" s="49"/>
      <c r="E62" s="7"/>
      <c r="F62" s="7"/>
      <c r="G62" s="7"/>
      <c r="H62" s="7"/>
      <c r="I62" s="7"/>
      <c r="J62" s="7"/>
      <c r="K62" s="7"/>
      <c r="L62" s="47" t="s">
        <v>1131</v>
      </c>
      <c r="M62" s="47">
        <v>4</v>
      </c>
      <c r="N62" s="47">
        <v>7</v>
      </c>
      <c r="O62" s="48"/>
    </row>
    <row r="63" spans="1:15" x14ac:dyDescent="0.25">
      <c r="A63" s="7"/>
      <c r="B63" s="7"/>
      <c r="C63" s="7"/>
      <c r="D63" s="49"/>
      <c r="E63" s="7"/>
      <c r="F63" s="7"/>
      <c r="G63" s="7"/>
      <c r="H63" s="7"/>
      <c r="I63" s="7"/>
      <c r="J63" s="7"/>
      <c r="K63" s="7"/>
      <c r="L63" s="47" t="s">
        <v>1132</v>
      </c>
      <c r="M63" s="47">
        <v>3</v>
      </c>
      <c r="N63" s="47">
        <v>4</v>
      </c>
      <c r="O63" s="48"/>
    </row>
    <row r="64" spans="1:15" x14ac:dyDescent="0.25">
      <c r="A64" s="7"/>
      <c r="B64" s="7"/>
      <c r="C64" s="7"/>
      <c r="D64" s="49"/>
      <c r="E64" s="7"/>
      <c r="F64" s="7"/>
      <c r="G64" s="7"/>
      <c r="H64" s="7"/>
      <c r="I64" s="7"/>
      <c r="J64" s="7"/>
      <c r="K64" s="7"/>
      <c r="L64" s="47" t="s">
        <v>1133</v>
      </c>
      <c r="M64" s="47">
        <v>1</v>
      </c>
      <c r="N64" s="47">
        <v>2</v>
      </c>
      <c r="O64" s="48"/>
    </row>
    <row r="65" spans="1:15" x14ac:dyDescent="0.25">
      <c r="A65" s="7"/>
      <c r="B65" s="7"/>
      <c r="C65" s="7"/>
      <c r="D65" s="49"/>
      <c r="E65" s="7"/>
      <c r="F65" s="7"/>
      <c r="G65" s="7"/>
      <c r="H65" s="7"/>
      <c r="I65" s="7"/>
      <c r="J65" s="7"/>
      <c r="K65" s="7"/>
      <c r="L65" s="47" t="s">
        <v>1134</v>
      </c>
      <c r="M65" s="47">
        <v>3</v>
      </c>
      <c r="N65" s="47">
        <v>2</v>
      </c>
      <c r="O65" s="48"/>
    </row>
    <row r="66" spans="1:15" x14ac:dyDescent="0.25">
      <c r="A66" s="7"/>
      <c r="B66" s="7"/>
      <c r="C66" s="7"/>
      <c r="D66" s="49"/>
      <c r="E66" s="7"/>
      <c r="F66" s="7"/>
      <c r="G66" s="7"/>
      <c r="H66" s="7"/>
      <c r="I66" s="7"/>
      <c r="J66" s="7"/>
      <c r="K66" s="7"/>
      <c r="L66" s="47" t="s">
        <v>1135</v>
      </c>
      <c r="M66" s="47">
        <v>4</v>
      </c>
      <c r="N66" s="47">
        <v>8</v>
      </c>
      <c r="O66" s="48"/>
    </row>
    <row r="67" spans="1:15" x14ac:dyDescent="0.25">
      <c r="A67" s="7"/>
      <c r="B67" s="7"/>
      <c r="C67" s="7"/>
      <c r="D67" s="49"/>
      <c r="E67" s="7"/>
      <c r="F67" s="7"/>
      <c r="G67" s="7"/>
      <c r="H67" s="7"/>
      <c r="I67" s="7"/>
      <c r="J67" s="7"/>
      <c r="K67" s="7"/>
      <c r="L67" s="47" t="s">
        <v>1136</v>
      </c>
      <c r="M67" s="47">
        <v>5</v>
      </c>
      <c r="N67" s="47">
        <v>8</v>
      </c>
      <c r="O67" s="48"/>
    </row>
    <row r="68" spans="1:15" x14ac:dyDescent="0.25">
      <c r="A68" s="7"/>
      <c r="B68" s="7"/>
      <c r="C68" s="7"/>
      <c r="D68" s="49"/>
      <c r="E68" s="7"/>
      <c r="F68" s="7"/>
      <c r="G68" s="7"/>
      <c r="H68" s="7"/>
      <c r="I68" s="7"/>
      <c r="J68" s="7"/>
      <c r="K68" s="7"/>
      <c r="L68" s="47" t="s">
        <v>1137</v>
      </c>
      <c r="M68" s="47">
        <v>1</v>
      </c>
      <c r="N68" s="47">
        <v>8</v>
      </c>
      <c r="O68" s="48"/>
    </row>
    <row r="69" spans="1:15" x14ac:dyDescent="0.25">
      <c r="A69" s="7"/>
      <c r="B69" s="7"/>
      <c r="C69" s="7"/>
      <c r="D69" s="49"/>
      <c r="E69" s="7"/>
      <c r="F69" s="7"/>
      <c r="G69" s="7"/>
      <c r="H69" s="7"/>
      <c r="I69" s="7"/>
      <c r="J69" s="7"/>
      <c r="K69" s="7"/>
      <c r="L69" s="47" t="s">
        <v>1138</v>
      </c>
      <c r="M69" s="47">
        <v>2</v>
      </c>
      <c r="N69" s="47">
        <v>4</v>
      </c>
      <c r="O69" s="48"/>
    </row>
    <row r="70" spans="1:15" x14ac:dyDescent="0.25">
      <c r="A70" s="7"/>
      <c r="B70" s="7"/>
      <c r="C70" s="7"/>
      <c r="D70" s="49"/>
      <c r="E70" s="7"/>
      <c r="F70" s="7"/>
      <c r="G70" s="7"/>
      <c r="H70" s="7"/>
      <c r="I70" s="7"/>
      <c r="J70" s="7"/>
      <c r="K70" s="7"/>
      <c r="L70" s="47" t="s">
        <v>1139</v>
      </c>
      <c r="M70" s="47">
        <v>4</v>
      </c>
      <c r="N70" s="47">
        <v>2</v>
      </c>
      <c r="O70" s="48"/>
    </row>
    <row r="71" spans="1:15" x14ac:dyDescent="0.25">
      <c r="A71" s="7"/>
      <c r="B71" s="7"/>
      <c r="C71" s="7"/>
      <c r="D71" s="49"/>
      <c r="E71" s="7"/>
      <c r="F71" s="7"/>
      <c r="G71" s="7"/>
      <c r="H71" s="7"/>
      <c r="I71" s="7"/>
      <c r="J71" s="7"/>
      <c r="K71" s="7"/>
      <c r="L71" s="47" t="s">
        <v>1140</v>
      </c>
      <c r="M71" s="47">
        <v>1</v>
      </c>
      <c r="N71" s="47">
        <v>6</v>
      </c>
      <c r="O71" s="48"/>
    </row>
    <row r="72" spans="1:15" x14ac:dyDescent="0.25">
      <c r="A72" s="7"/>
      <c r="B72" s="7"/>
      <c r="C72" s="7"/>
      <c r="D72" s="49"/>
      <c r="E72" s="7"/>
      <c r="F72" s="7"/>
      <c r="G72" s="7"/>
      <c r="H72" s="7"/>
      <c r="I72" s="7"/>
      <c r="J72" s="7"/>
      <c r="K72" s="7"/>
      <c r="L72" s="47" t="s">
        <v>1141</v>
      </c>
      <c r="M72" s="47">
        <v>3</v>
      </c>
      <c r="N72" s="47">
        <v>7</v>
      </c>
      <c r="O72" s="48"/>
    </row>
    <row r="73" spans="1:15" x14ac:dyDescent="0.25">
      <c r="A73" s="7"/>
      <c r="B73" s="7"/>
      <c r="C73" s="7"/>
      <c r="D73" s="49"/>
      <c r="E73" s="7"/>
      <c r="F73" s="7"/>
      <c r="G73" s="7"/>
      <c r="H73" s="7"/>
      <c r="I73" s="7"/>
      <c r="J73" s="7"/>
      <c r="K73" s="7"/>
      <c r="L73" s="47" t="s">
        <v>1142</v>
      </c>
      <c r="M73" s="47">
        <v>3</v>
      </c>
      <c r="N73" s="47">
        <v>6</v>
      </c>
      <c r="O73" s="48"/>
    </row>
    <row r="74" spans="1:15" x14ac:dyDescent="0.25">
      <c r="A74" s="7"/>
      <c r="B74" s="7"/>
      <c r="C74" s="7"/>
      <c r="D74" s="49"/>
      <c r="E74" s="7"/>
      <c r="F74" s="7"/>
      <c r="G74" s="7"/>
      <c r="H74" s="7"/>
      <c r="I74" s="7"/>
      <c r="J74" s="7"/>
      <c r="K74" s="7"/>
      <c r="L74" s="47" t="s">
        <v>1143</v>
      </c>
      <c r="M74" s="47">
        <v>4</v>
      </c>
      <c r="N74" s="47">
        <v>8</v>
      </c>
      <c r="O74" s="48"/>
    </row>
    <row r="75" spans="1:15" x14ac:dyDescent="0.25">
      <c r="A75" s="7"/>
      <c r="B75" s="7"/>
      <c r="C75" s="7"/>
      <c r="D75" s="49"/>
      <c r="E75" s="7"/>
      <c r="F75" s="7"/>
      <c r="G75" s="7"/>
      <c r="H75" s="7"/>
      <c r="I75" s="7"/>
      <c r="J75" s="7"/>
      <c r="K75" s="7"/>
      <c r="L75" s="47" t="s">
        <v>1144</v>
      </c>
      <c r="M75" s="47">
        <v>4</v>
      </c>
      <c r="N75" s="47">
        <v>6</v>
      </c>
      <c r="O75" s="48"/>
    </row>
    <row r="76" spans="1:15" x14ac:dyDescent="0.25">
      <c r="A76" s="7"/>
      <c r="B76" s="7"/>
      <c r="C76" s="7"/>
      <c r="D76" s="49"/>
      <c r="E76" s="7"/>
      <c r="F76" s="7"/>
      <c r="G76" s="7"/>
      <c r="H76" s="7"/>
      <c r="I76" s="7"/>
      <c r="J76" s="7"/>
      <c r="K76" s="7"/>
      <c r="L76" s="47" t="s">
        <v>1145</v>
      </c>
      <c r="M76" s="47">
        <v>4</v>
      </c>
      <c r="N76" s="47">
        <v>2</v>
      </c>
      <c r="O76" s="48"/>
    </row>
    <row r="77" spans="1:15" x14ac:dyDescent="0.25">
      <c r="A77" s="7"/>
      <c r="B77" s="7"/>
      <c r="C77" s="7"/>
      <c r="D77" s="49"/>
      <c r="E77" s="7"/>
      <c r="F77" s="7"/>
      <c r="G77" s="7"/>
      <c r="H77" s="7"/>
      <c r="I77" s="7"/>
      <c r="J77" s="7"/>
      <c r="K77" s="7"/>
      <c r="L77" s="47" t="s">
        <v>1146</v>
      </c>
      <c r="M77" s="47">
        <v>2</v>
      </c>
      <c r="N77" s="47">
        <v>8</v>
      </c>
      <c r="O77" s="48"/>
    </row>
    <row r="78" spans="1:15" x14ac:dyDescent="0.25">
      <c r="A78" s="7"/>
      <c r="B78" s="7"/>
      <c r="C78" s="7"/>
      <c r="D78" s="49"/>
      <c r="E78" s="7"/>
      <c r="F78" s="7"/>
      <c r="G78" s="7"/>
      <c r="H78" s="7"/>
      <c r="I78" s="7"/>
      <c r="J78" s="7"/>
      <c r="K78" s="7"/>
      <c r="L78" s="47" t="s">
        <v>1147</v>
      </c>
      <c r="M78" s="47">
        <v>2</v>
      </c>
      <c r="N78" s="47">
        <v>4</v>
      </c>
      <c r="O78" s="48"/>
    </row>
    <row r="79" spans="1:15" x14ac:dyDescent="0.25">
      <c r="A79" s="7"/>
      <c r="B79" s="7"/>
      <c r="C79" s="7"/>
      <c r="D79" s="49"/>
      <c r="E79" s="7"/>
      <c r="F79" s="7"/>
      <c r="G79" s="7"/>
      <c r="H79" s="7"/>
      <c r="I79" s="7"/>
      <c r="J79" s="7"/>
      <c r="K79" s="7"/>
      <c r="L79" s="47" t="s">
        <v>1148</v>
      </c>
      <c r="M79" s="47">
        <v>2</v>
      </c>
      <c r="N79" s="47">
        <v>2</v>
      </c>
      <c r="O79" s="48"/>
    </row>
    <row r="80" spans="1:15" x14ac:dyDescent="0.25">
      <c r="A80" s="7"/>
      <c r="B80" s="7"/>
      <c r="C80" s="7"/>
      <c r="D80" s="49"/>
      <c r="E80" s="7"/>
      <c r="F80" s="7"/>
      <c r="G80" s="7"/>
      <c r="H80" s="7"/>
      <c r="I80" s="7"/>
      <c r="J80" s="7"/>
      <c r="K80" s="7"/>
      <c r="L80" s="47" t="s">
        <v>1149</v>
      </c>
      <c r="M80" s="47">
        <v>1</v>
      </c>
      <c r="N80" s="47">
        <v>4</v>
      </c>
      <c r="O80" s="48"/>
    </row>
    <row r="81" spans="1:15" x14ac:dyDescent="0.25">
      <c r="A81" s="7"/>
      <c r="B81" s="7"/>
      <c r="C81" s="7"/>
      <c r="D81" s="49"/>
      <c r="E81" s="7"/>
      <c r="F81" s="7"/>
      <c r="G81" s="7"/>
      <c r="H81" s="7"/>
      <c r="I81" s="7"/>
      <c r="J81" s="7"/>
      <c r="K81" s="7"/>
      <c r="L81" s="47" t="s">
        <v>1150</v>
      </c>
      <c r="M81" s="47">
        <v>1</v>
      </c>
      <c r="N81" s="47">
        <v>6</v>
      </c>
      <c r="O81" s="48"/>
    </row>
    <row r="82" spans="1:15" x14ac:dyDescent="0.25">
      <c r="A82" s="7"/>
      <c r="B82" s="7"/>
      <c r="C82" s="7"/>
      <c r="D82" s="49"/>
      <c r="E82" s="7"/>
      <c r="F82" s="7"/>
      <c r="G82" s="7"/>
      <c r="H82" s="7"/>
      <c r="I82" s="7"/>
      <c r="J82" s="7"/>
      <c r="K82" s="7"/>
      <c r="L82" s="47" t="s">
        <v>1151</v>
      </c>
      <c r="M82" s="47">
        <v>1</v>
      </c>
      <c r="N82" s="47">
        <v>7</v>
      </c>
      <c r="O82" s="48"/>
    </row>
    <row r="83" spans="1:15" x14ac:dyDescent="0.25">
      <c r="A83" s="7"/>
      <c r="B83" s="7"/>
      <c r="C83" s="7"/>
      <c r="D83" s="49"/>
      <c r="E83" s="7"/>
      <c r="F83" s="7"/>
      <c r="G83" s="7"/>
      <c r="H83" s="7"/>
      <c r="I83" s="7"/>
      <c r="J83" s="7"/>
      <c r="K83" s="7"/>
      <c r="L83" s="47" t="s">
        <v>1152</v>
      </c>
      <c r="M83" s="47">
        <v>1</v>
      </c>
      <c r="N83" s="47">
        <v>5</v>
      </c>
      <c r="O83" s="48"/>
    </row>
    <row r="84" spans="1:15" x14ac:dyDescent="0.25">
      <c r="A84" s="7"/>
      <c r="B84" s="7"/>
      <c r="C84" s="7"/>
      <c r="D84" s="49"/>
      <c r="E84" s="7"/>
      <c r="F84" s="7"/>
      <c r="G84" s="7"/>
      <c r="H84" s="7"/>
      <c r="I84" s="7"/>
      <c r="J84" s="7"/>
      <c r="K84" s="7"/>
      <c r="L84" s="47" t="s">
        <v>1153</v>
      </c>
      <c r="M84" s="47">
        <v>1</v>
      </c>
      <c r="N84" s="47">
        <v>1</v>
      </c>
      <c r="O84" s="48"/>
    </row>
    <row r="85" spans="1:15" x14ac:dyDescent="0.25">
      <c r="A85" s="7"/>
      <c r="B85" s="7"/>
      <c r="C85" s="7"/>
      <c r="D85" s="49"/>
      <c r="E85" s="7"/>
      <c r="F85" s="7"/>
      <c r="G85" s="7"/>
      <c r="H85" s="7"/>
      <c r="I85" s="7"/>
      <c r="J85" s="7"/>
      <c r="K85" s="7"/>
      <c r="L85" s="47" t="s">
        <v>1154</v>
      </c>
      <c r="M85" s="47">
        <v>1</v>
      </c>
      <c r="N85" s="47">
        <v>8</v>
      </c>
      <c r="O85" s="48"/>
    </row>
    <row r="86" spans="1:15" x14ac:dyDescent="0.25">
      <c r="A86" s="7"/>
      <c r="B86" s="7"/>
      <c r="C86" s="7"/>
      <c r="D86" s="49"/>
      <c r="E86" s="7"/>
      <c r="F86" s="7"/>
      <c r="G86" s="7"/>
      <c r="H86" s="7"/>
      <c r="I86" s="7"/>
      <c r="J86" s="7"/>
      <c r="K86" s="7"/>
      <c r="L86" s="47" t="s">
        <v>1155</v>
      </c>
      <c r="M86" s="47">
        <v>3</v>
      </c>
      <c r="N86" s="47">
        <v>1</v>
      </c>
      <c r="O86" s="48"/>
    </row>
    <row r="87" spans="1:15" x14ac:dyDescent="0.25">
      <c r="A87" s="7"/>
      <c r="B87" s="7"/>
      <c r="C87" s="7"/>
      <c r="D87" s="49"/>
      <c r="E87" s="7"/>
      <c r="F87" s="7"/>
      <c r="G87" s="7"/>
      <c r="H87" s="7"/>
      <c r="I87" s="7"/>
      <c r="J87" s="7"/>
      <c r="K87" s="7"/>
      <c r="L87" s="47" t="s">
        <v>1156</v>
      </c>
      <c r="M87" s="47">
        <v>2</v>
      </c>
      <c r="N87" s="47">
        <v>2</v>
      </c>
      <c r="O87" s="48"/>
    </row>
    <row r="88" spans="1:15" x14ac:dyDescent="0.25">
      <c r="A88" s="7"/>
      <c r="B88" s="7"/>
      <c r="C88" s="7"/>
      <c r="D88" s="49"/>
      <c r="E88" s="7"/>
      <c r="F88" s="7"/>
      <c r="G88" s="7"/>
      <c r="H88" s="7"/>
      <c r="I88" s="7"/>
      <c r="J88" s="7"/>
      <c r="K88" s="7"/>
      <c r="L88" s="47" t="s">
        <v>1157</v>
      </c>
      <c r="M88" s="47">
        <v>1</v>
      </c>
      <c r="N88" s="47">
        <v>2</v>
      </c>
      <c r="O88" s="48"/>
    </row>
    <row r="89" spans="1:15" x14ac:dyDescent="0.25">
      <c r="A89" s="7"/>
      <c r="B89" s="7"/>
      <c r="C89" s="7"/>
      <c r="D89" s="49"/>
      <c r="E89" s="7"/>
      <c r="F89" s="7"/>
      <c r="G89" s="7"/>
      <c r="H89" s="7"/>
      <c r="I89" s="7"/>
      <c r="J89" s="7"/>
      <c r="K89" s="7"/>
      <c r="L89" s="47" t="s">
        <v>1158</v>
      </c>
      <c r="M89" s="47">
        <v>5</v>
      </c>
      <c r="N89" s="47">
        <v>7</v>
      </c>
      <c r="O89" s="48"/>
    </row>
    <row r="90" spans="1:15" x14ac:dyDescent="0.25">
      <c r="A90" s="7"/>
      <c r="B90" s="7"/>
      <c r="C90" s="7"/>
      <c r="D90" s="49"/>
      <c r="E90" s="7"/>
      <c r="F90" s="7"/>
      <c r="G90" s="7"/>
      <c r="H90" s="7"/>
      <c r="I90" s="7"/>
      <c r="J90" s="7"/>
      <c r="K90" s="7"/>
      <c r="L90" s="47" t="s">
        <v>1159</v>
      </c>
      <c r="M90" s="47">
        <v>4</v>
      </c>
      <c r="N90" s="47">
        <v>4</v>
      </c>
      <c r="O90" s="48"/>
    </row>
    <row r="91" spans="1:15" x14ac:dyDescent="0.25">
      <c r="A91" s="7"/>
      <c r="B91" s="7"/>
      <c r="C91" s="7"/>
      <c r="D91" s="49"/>
      <c r="E91" s="7"/>
      <c r="F91" s="7"/>
      <c r="G91" s="7"/>
      <c r="H91" s="7"/>
      <c r="I91" s="7"/>
      <c r="J91" s="7"/>
      <c r="K91" s="7"/>
      <c r="L91" s="47" t="s">
        <v>1160</v>
      </c>
      <c r="M91" s="47">
        <v>3</v>
      </c>
      <c r="N91" s="47">
        <v>2</v>
      </c>
      <c r="O91" s="48"/>
    </row>
    <row r="92" spans="1:15" x14ac:dyDescent="0.25">
      <c r="A92" s="7"/>
      <c r="B92" s="7"/>
      <c r="C92" s="7"/>
      <c r="D92" s="49"/>
      <c r="E92" s="7"/>
      <c r="F92" s="7"/>
      <c r="G92" s="7"/>
      <c r="H92" s="7"/>
      <c r="I92" s="7"/>
      <c r="J92" s="7"/>
      <c r="K92" s="7"/>
      <c r="L92" s="47" t="s">
        <v>1161</v>
      </c>
      <c r="M92" s="47">
        <v>2</v>
      </c>
      <c r="N92" s="47">
        <v>7</v>
      </c>
      <c r="O92" s="48"/>
    </row>
    <row r="93" spans="1:15" x14ac:dyDescent="0.25">
      <c r="A93" s="7"/>
      <c r="B93" s="7"/>
      <c r="C93" s="7"/>
      <c r="D93" s="49"/>
      <c r="E93" s="7"/>
      <c r="F93" s="7"/>
      <c r="G93" s="7"/>
      <c r="H93" s="7"/>
      <c r="I93" s="7"/>
      <c r="J93" s="7"/>
      <c r="K93" s="7"/>
      <c r="L93" s="47" t="s">
        <v>1162</v>
      </c>
      <c r="M93" s="47">
        <v>1</v>
      </c>
      <c r="N93" s="47">
        <v>2</v>
      </c>
      <c r="O93" s="48"/>
    </row>
    <row r="94" spans="1:15" x14ac:dyDescent="0.25">
      <c r="A94" s="7"/>
      <c r="B94" s="7"/>
      <c r="C94" s="7"/>
      <c r="D94" s="49"/>
      <c r="E94" s="7"/>
      <c r="F94" s="7"/>
      <c r="G94" s="7"/>
      <c r="H94" s="7"/>
      <c r="I94" s="7"/>
      <c r="J94" s="7"/>
      <c r="K94" s="7"/>
      <c r="L94" s="47" t="s">
        <v>1163</v>
      </c>
      <c r="M94" s="47">
        <v>4</v>
      </c>
      <c r="N94" s="47">
        <v>2</v>
      </c>
      <c r="O94" s="48"/>
    </row>
    <row r="95" spans="1:15" x14ac:dyDescent="0.25">
      <c r="A95" s="7"/>
      <c r="B95" s="7"/>
      <c r="C95" s="7"/>
      <c r="D95" s="49"/>
      <c r="E95" s="7"/>
      <c r="F95" s="7"/>
      <c r="G95" s="7"/>
      <c r="H95" s="7"/>
      <c r="I95" s="7"/>
      <c r="J95" s="7"/>
      <c r="K95" s="7"/>
      <c r="L95" s="47" t="s">
        <v>1164</v>
      </c>
      <c r="M95" s="47">
        <v>5</v>
      </c>
      <c r="N95" s="47">
        <v>1</v>
      </c>
      <c r="O95" s="48"/>
    </row>
    <row r="96" spans="1:15" x14ac:dyDescent="0.25">
      <c r="A96" s="7"/>
      <c r="B96" s="7"/>
      <c r="C96" s="7"/>
      <c r="D96" s="49"/>
      <c r="E96" s="7"/>
      <c r="F96" s="7"/>
      <c r="G96" s="7"/>
      <c r="H96" s="7"/>
      <c r="I96" s="7"/>
      <c r="J96" s="7"/>
      <c r="K96" s="7"/>
      <c r="L96" s="47" t="s">
        <v>1165</v>
      </c>
      <c r="M96" s="47">
        <v>2</v>
      </c>
      <c r="N96" s="47">
        <v>8</v>
      </c>
      <c r="O96" s="48"/>
    </row>
    <row r="97" spans="1:15" x14ac:dyDescent="0.25">
      <c r="A97" s="7"/>
      <c r="B97" s="7"/>
      <c r="C97" s="7"/>
      <c r="D97" s="49"/>
      <c r="E97" s="7"/>
      <c r="F97" s="7"/>
      <c r="G97" s="7"/>
      <c r="H97" s="7"/>
      <c r="I97" s="7"/>
      <c r="J97" s="7"/>
      <c r="K97" s="7"/>
      <c r="L97" s="47" t="s">
        <v>1166</v>
      </c>
      <c r="M97" s="47">
        <v>5</v>
      </c>
      <c r="N97" s="47">
        <v>8</v>
      </c>
      <c r="O97" s="48"/>
    </row>
    <row r="98" spans="1:15" x14ac:dyDescent="0.25">
      <c r="A98" s="7"/>
      <c r="B98" s="7"/>
      <c r="C98" s="7"/>
      <c r="D98" s="49"/>
      <c r="E98" s="7"/>
      <c r="F98" s="7"/>
      <c r="G98" s="7"/>
      <c r="H98" s="7"/>
      <c r="I98" s="7"/>
      <c r="J98" s="7"/>
      <c r="K98" s="7"/>
      <c r="L98" s="47" t="s">
        <v>1167</v>
      </c>
      <c r="M98" s="47">
        <v>3</v>
      </c>
      <c r="N98" s="47">
        <v>6</v>
      </c>
      <c r="O98" s="48"/>
    </row>
    <row r="99" spans="1:15" x14ac:dyDescent="0.25">
      <c r="A99" s="7"/>
      <c r="B99" s="7"/>
      <c r="C99" s="7"/>
      <c r="D99" s="49"/>
      <c r="E99" s="7"/>
      <c r="F99" s="7"/>
      <c r="G99" s="7"/>
      <c r="H99" s="7"/>
      <c r="I99" s="7"/>
      <c r="J99" s="7"/>
      <c r="K99" s="7"/>
      <c r="L99" s="47" t="s">
        <v>1168</v>
      </c>
      <c r="M99" s="47">
        <v>4</v>
      </c>
      <c r="N99" s="47">
        <v>6</v>
      </c>
      <c r="O99" s="48"/>
    </row>
    <row r="100" spans="1:15" x14ac:dyDescent="0.25">
      <c r="A100" s="7"/>
      <c r="B100" s="7"/>
      <c r="C100" s="7"/>
      <c r="D100" s="49"/>
      <c r="E100" s="7"/>
      <c r="F100" s="7"/>
      <c r="G100" s="7"/>
      <c r="H100" s="7"/>
      <c r="I100" s="7"/>
      <c r="J100" s="7"/>
      <c r="K100" s="7"/>
      <c r="L100" s="47" t="s">
        <v>1169</v>
      </c>
      <c r="M100" s="47">
        <v>3</v>
      </c>
      <c r="N100" s="47">
        <v>5</v>
      </c>
      <c r="O100" s="48"/>
    </row>
    <row r="101" spans="1:15" x14ac:dyDescent="0.25">
      <c r="A101" s="7"/>
      <c r="B101" s="7"/>
      <c r="C101" s="7"/>
      <c r="D101" s="49"/>
      <c r="E101" s="7"/>
      <c r="F101" s="7"/>
      <c r="G101" s="7"/>
      <c r="H101" s="7"/>
      <c r="I101" s="7"/>
      <c r="J101" s="7"/>
      <c r="K101" s="7"/>
      <c r="L101" s="47" t="s">
        <v>1170</v>
      </c>
      <c r="M101" s="47">
        <v>3</v>
      </c>
      <c r="N101" s="47">
        <v>8</v>
      </c>
      <c r="O101" s="48"/>
    </row>
    <row r="102" spans="1:15" x14ac:dyDescent="0.25">
      <c r="A102" s="7"/>
      <c r="B102" s="7"/>
      <c r="C102" s="7"/>
      <c r="D102" s="49"/>
      <c r="E102" s="7"/>
      <c r="F102" s="7"/>
      <c r="G102" s="7"/>
      <c r="H102" s="7"/>
      <c r="I102" s="7"/>
      <c r="J102" s="7"/>
      <c r="K102" s="7"/>
      <c r="L102" s="47" t="s">
        <v>1171</v>
      </c>
      <c r="M102" s="47">
        <v>3</v>
      </c>
      <c r="N102" s="47">
        <v>1</v>
      </c>
      <c r="O102" s="48"/>
    </row>
    <row r="103" spans="1:15" x14ac:dyDescent="0.25">
      <c r="A103" s="7"/>
      <c r="B103" s="7"/>
      <c r="C103" s="7"/>
      <c r="D103" s="49"/>
      <c r="E103" s="7"/>
      <c r="F103" s="7"/>
      <c r="G103" s="7"/>
      <c r="H103" s="7"/>
      <c r="I103" s="7"/>
      <c r="J103" s="7"/>
      <c r="K103" s="7"/>
      <c r="L103" s="47" t="s">
        <v>1172</v>
      </c>
      <c r="M103" s="47">
        <v>5</v>
      </c>
      <c r="N103" s="47">
        <v>4</v>
      </c>
      <c r="O103" s="48"/>
    </row>
    <row r="104" spans="1:15" x14ac:dyDescent="0.25">
      <c r="A104" s="7"/>
      <c r="B104" s="7"/>
      <c r="C104" s="7"/>
      <c r="D104" s="49"/>
      <c r="E104" s="7"/>
      <c r="F104" s="7"/>
      <c r="G104" s="7"/>
      <c r="H104" s="7"/>
      <c r="I104" s="7"/>
      <c r="J104" s="7"/>
      <c r="K104" s="7"/>
      <c r="L104" s="47" t="s">
        <v>1173</v>
      </c>
      <c r="M104" s="47">
        <v>1</v>
      </c>
      <c r="N104" s="47">
        <v>6</v>
      </c>
      <c r="O104" s="48"/>
    </row>
    <row r="105" spans="1:15" x14ac:dyDescent="0.25">
      <c r="A105" s="7"/>
      <c r="B105" s="7"/>
      <c r="C105" s="7"/>
      <c r="D105" s="49"/>
      <c r="E105" s="7"/>
      <c r="F105" s="7"/>
      <c r="G105" s="7"/>
      <c r="H105" s="7"/>
      <c r="I105" s="7"/>
      <c r="J105" s="7"/>
      <c r="K105" s="7"/>
      <c r="L105" s="47" t="s">
        <v>1174</v>
      </c>
      <c r="M105" s="47">
        <v>4</v>
      </c>
      <c r="N105" s="47">
        <v>6</v>
      </c>
      <c r="O105" s="48"/>
    </row>
    <row r="106" spans="1:15" x14ac:dyDescent="0.25">
      <c r="A106" s="7"/>
      <c r="B106" s="7"/>
      <c r="C106" s="7"/>
      <c r="D106" s="49"/>
      <c r="E106" s="7"/>
      <c r="F106" s="7"/>
      <c r="G106" s="7"/>
      <c r="H106" s="7"/>
      <c r="I106" s="7"/>
      <c r="J106" s="7"/>
      <c r="K106" s="7"/>
      <c r="L106" s="47" t="s">
        <v>1175</v>
      </c>
      <c r="M106" s="47">
        <v>1</v>
      </c>
      <c r="N106" s="47">
        <v>8</v>
      </c>
      <c r="O106" s="48"/>
    </row>
    <row r="107" spans="1:15" x14ac:dyDescent="0.25">
      <c r="A107" s="7"/>
      <c r="B107" s="7"/>
      <c r="C107" s="7"/>
      <c r="D107" s="49"/>
      <c r="E107" s="7"/>
      <c r="F107" s="7"/>
      <c r="G107" s="7"/>
      <c r="H107" s="7"/>
      <c r="I107" s="7"/>
      <c r="J107" s="7"/>
      <c r="K107" s="7"/>
      <c r="L107" s="47" t="s">
        <v>1176</v>
      </c>
      <c r="M107" s="47">
        <v>1</v>
      </c>
      <c r="N107" s="47">
        <v>3</v>
      </c>
      <c r="O107" s="48"/>
    </row>
    <row r="108" spans="1:15" x14ac:dyDescent="0.25">
      <c r="A108" s="7"/>
      <c r="B108" s="7"/>
      <c r="C108" s="7"/>
      <c r="D108" s="49"/>
      <c r="E108" s="7"/>
      <c r="F108" s="7"/>
      <c r="G108" s="7"/>
      <c r="H108" s="7"/>
      <c r="I108" s="7"/>
      <c r="J108" s="7"/>
      <c r="K108" s="7"/>
      <c r="L108" s="47" t="s">
        <v>1177</v>
      </c>
      <c r="M108" s="47">
        <v>4</v>
      </c>
      <c r="N108" s="47">
        <v>1</v>
      </c>
      <c r="O108" s="48"/>
    </row>
    <row r="109" spans="1:15" x14ac:dyDescent="0.25">
      <c r="A109" s="7"/>
      <c r="B109" s="7"/>
      <c r="C109" s="7"/>
      <c r="D109" s="49"/>
      <c r="E109" s="7"/>
      <c r="F109" s="7"/>
      <c r="G109" s="7"/>
      <c r="H109" s="7"/>
      <c r="I109" s="7"/>
      <c r="J109" s="7"/>
      <c r="K109" s="7"/>
      <c r="L109" s="47" t="s">
        <v>1178</v>
      </c>
      <c r="M109" s="47">
        <v>5</v>
      </c>
      <c r="N109" s="47">
        <v>4</v>
      </c>
      <c r="O109" s="48"/>
    </row>
    <row r="110" spans="1:15" x14ac:dyDescent="0.25">
      <c r="A110" s="7"/>
      <c r="B110" s="7"/>
      <c r="C110" s="7"/>
      <c r="D110" s="49"/>
      <c r="E110" s="7"/>
      <c r="F110" s="7"/>
      <c r="G110" s="7"/>
      <c r="H110" s="7"/>
      <c r="I110" s="7"/>
      <c r="J110" s="7"/>
      <c r="K110" s="7"/>
      <c r="L110" s="47" t="s">
        <v>1179</v>
      </c>
      <c r="M110" s="47">
        <v>4</v>
      </c>
      <c r="N110" s="47">
        <v>4</v>
      </c>
      <c r="O110" s="48"/>
    </row>
    <row r="111" spans="1:15" x14ac:dyDescent="0.25">
      <c r="A111" s="7"/>
      <c r="B111" s="7"/>
      <c r="C111" s="7"/>
      <c r="D111" s="49"/>
      <c r="E111" s="7"/>
      <c r="F111" s="7"/>
      <c r="G111" s="7"/>
      <c r="H111" s="7"/>
      <c r="I111" s="7"/>
      <c r="J111" s="7"/>
      <c r="K111" s="7"/>
      <c r="L111" s="47" t="s">
        <v>1180</v>
      </c>
      <c r="M111" s="47">
        <v>4</v>
      </c>
      <c r="N111" s="47">
        <v>2</v>
      </c>
      <c r="O111" s="48"/>
    </row>
    <row r="112" spans="1:15" x14ac:dyDescent="0.25">
      <c r="A112" s="7"/>
      <c r="B112" s="7"/>
      <c r="C112" s="7"/>
      <c r="D112" s="49"/>
      <c r="E112" s="7"/>
      <c r="F112" s="7"/>
      <c r="G112" s="7"/>
      <c r="H112" s="7"/>
      <c r="I112" s="7"/>
      <c r="J112" s="7"/>
      <c r="K112" s="7"/>
      <c r="L112" s="47" t="s">
        <v>1181</v>
      </c>
      <c r="M112" s="47">
        <v>1</v>
      </c>
      <c r="N112" s="47">
        <v>3</v>
      </c>
      <c r="O112" s="48"/>
    </row>
    <row r="113" spans="1:15" x14ac:dyDescent="0.25">
      <c r="A113" s="7"/>
      <c r="B113" s="7"/>
      <c r="C113" s="7"/>
      <c r="D113" s="49"/>
      <c r="E113" s="7"/>
      <c r="F113" s="7"/>
      <c r="G113" s="7"/>
      <c r="H113" s="7"/>
      <c r="I113" s="7"/>
      <c r="J113" s="7"/>
      <c r="K113" s="7"/>
      <c r="L113" s="47" t="s">
        <v>1182</v>
      </c>
      <c r="M113" s="47">
        <v>2</v>
      </c>
      <c r="N113" s="47">
        <v>5</v>
      </c>
      <c r="O113" s="48"/>
    </row>
    <row r="114" spans="1:15" x14ac:dyDescent="0.25">
      <c r="A114" s="7"/>
      <c r="B114" s="7"/>
      <c r="C114" s="7"/>
      <c r="D114" s="49"/>
      <c r="E114" s="7"/>
      <c r="F114" s="7"/>
      <c r="G114" s="7"/>
      <c r="H114" s="7"/>
      <c r="I114" s="7"/>
      <c r="J114" s="7"/>
      <c r="K114" s="7"/>
      <c r="L114" s="47" t="s">
        <v>1183</v>
      </c>
      <c r="M114" s="47">
        <v>1</v>
      </c>
      <c r="N114" s="47">
        <v>4</v>
      </c>
      <c r="O114" s="48"/>
    </row>
    <row r="115" spans="1:15" x14ac:dyDescent="0.25">
      <c r="A115" s="7"/>
      <c r="B115" s="7"/>
      <c r="C115" s="7"/>
      <c r="D115" s="49"/>
      <c r="E115" s="7"/>
      <c r="F115" s="7"/>
      <c r="G115" s="7"/>
      <c r="H115" s="7"/>
      <c r="I115" s="7"/>
      <c r="J115" s="7"/>
      <c r="K115" s="7"/>
      <c r="L115" s="47" t="s">
        <v>1184</v>
      </c>
      <c r="M115" s="47">
        <v>3</v>
      </c>
      <c r="N115" s="47">
        <v>3</v>
      </c>
      <c r="O115" s="48"/>
    </row>
    <row r="116" spans="1:15" x14ac:dyDescent="0.25">
      <c r="A116" s="7"/>
      <c r="B116" s="7"/>
      <c r="C116" s="7"/>
      <c r="D116" s="49"/>
      <c r="E116" s="7"/>
      <c r="F116" s="7"/>
      <c r="G116" s="7"/>
      <c r="H116" s="7"/>
      <c r="I116" s="7"/>
      <c r="J116" s="7"/>
      <c r="K116" s="7"/>
      <c r="L116" s="47" t="s">
        <v>1185</v>
      </c>
      <c r="M116" s="47">
        <v>4</v>
      </c>
      <c r="N116" s="47">
        <v>3</v>
      </c>
      <c r="O116" s="48"/>
    </row>
    <row r="117" spans="1:15" x14ac:dyDescent="0.25">
      <c r="A117" s="7"/>
      <c r="B117" s="7"/>
      <c r="C117" s="7"/>
      <c r="D117" s="49"/>
      <c r="E117" s="7"/>
      <c r="F117" s="7"/>
      <c r="G117" s="7"/>
      <c r="H117" s="7"/>
      <c r="I117" s="7"/>
      <c r="J117" s="7"/>
      <c r="K117" s="7"/>
      <c r="L117" s="47" t="s">
        <v>1186</v>
      </c>
      <c r="M117" s="47">
        <v>3</v>
      </c>
      <c r="N117" s="47">
        <v>6</v>
      </c>
      <c r="O117" s="48"/>
    </row>
    <row r="118" spans="1:15" x14ac:dyDescent="0.25">
      <c r="A118" s="7"/>
      <c r="B118" s="7"/>
      <c r="C118" s="7"/>
      <c r="D118" s="49"/>
      <c r="E118" s="7"/>
      <c r="F118" s="7"/>
      <c r="G118" s="7"/>
      <c r="H118" s="7"/>
      <c r="I118" s="7"/>
      <c r="J118" s="7"/>
      <c r="K118" s="7"/>
      <c r="L118" s="47" t="s">
        <v>1187</v>
      </c>
      <c r="M118" s="47">
        <v>1</v>
      </c>
      <c r="N118" s="47">
        <v>1</v>
      </c>
      <c r="O118" s="48"/>
    </row>
    <row r="119" spans="1:15" x14ac:dyDescent="0.25">
      <c r="A119" s="7"/>
      <c r="B119" s="7"/>
      <c r="C119" s="7"/>
      <c r="D119" s="49"/>
      <c r="E119" s="7"/>
      <c r="F119" s="7"/>
      <c r="G119" s="7"/>
      <c r="H119" s="7"/>
      <c r="I119" s="7"/>
      <c r="J119" s="7"/>
      <c r="K119" s="7"/>
      <c r="L119" s="47" t="s">
        <v>1188</v>
      </c>
      <c r="M119" s="47">
        <v>4</v>
      </c>
      <c r="N119" s="47">
        <v>8</v>
      </c>
      <c r="O119" s="48"/>
    </row>
    <row r="120" spans="1:15" x14ac:dyDescent="0.25">
      <c r="A120" s="7"/>
      <c r="B120" s="7"/>
      <c r="C120" s="7"/>
      <c r="D120" s="49"/>
      <c r="E120" s="7"/>
      <c r="F120" s="7"/>
      <c r="G120" s="7"/>
      <c r="H120" s="7"/>
      <c r="I120" s="7"/>
      <c r="J120" s="7"/>
      <c r="K120" s="7"/>
      <c r="L120" s="47" t="s">
        <v>1189</v>
      </c>
      <c r="M120" s="47">
        <v>5</v>
      </c>
      <c r="N120" s="47">
        <v>7</v>
      </c>
      <c r="O120" s="48"/>
    </row>
    <row r="121" spans="1:15" x14ac:dyDescent="0.25">
      <c r="A121" s="7"/>
      <c r="B121" s="7"/>
      <c r="C121" s="7"/>
      <c r="D121" s="49"/>
      <c r="E121" s="7"/>
      <c r="F121" s="7"/>
      <c r="G121" s="7"/>
      <c r="H121" s="7"/>
      <c r="I121" s="7"/>
      <c r="J121" s="7"/>
      <c r="K121" s="7"/>
      <c r="L121" s="47" t="s">
        <v>1190</v>
      </c>
      <c r="M121" s="47">
        <v>5</v>
      </c>
      <c r="N121" s="47">
        <v>2</v>
      </c>
      <c r="O121" s="48"/>
    </row>
    <row r="122" spans="1:15" x14ac:dyDescent="0.25">
      <c r="A122" s="7"/>
      <c r="B122" s="7"/>
      <c r="C122" s="7"/>
      <c r="D122" s="49"/>
      <c r="E122" s="7"/>
      <c r="F122" s="7"/>
      <c r="G122" s="7"/>
      <c r="H122" s="7"/>
      <c r="I122" s="7"/>
      <c r="J122" s="7"/>
      <c r="K122" s="7"/>
      <c r="L122" s="47" t="s">
        <v>1191</v>
      </c>
      <c r="M122" s="47">
        <v>5</v>
      </c>
      <c r="N122" s="47">
        <v>4</v>
      </c>
      <c r="O122" s="48"/>
    </row>
    <row r="123" spans="1:15" x14ac:dyDescent="0.25">
      <c r="A123" s="7"/>
      <c r="B123" s="7"/>
      <c r="C123" s="7"/>
      <c r="D123" s="49"/>
      <c r="E123" s="7"/>
      <c r="F123" s="7"/>
      <c r="G123" s="7"/>
      <c r="H123" s="7"/>
      <c r="I123" s="7"/>
      <c r="J123" s="7"/>
      <c r="K123" s="7"/>
      <c r="L123" s="47" t="s">
        <v>1192</v>
      </c>
      <c r="M123" s="47">
        <v>2</v>
      </c>
      <c r="N123" s="47">
        <v>7</v>
      </c>
      <c r="O123" s="48"/>
    </row>
    <row r="124" spans="1:15" x14ac:dyDescent="0.25">
      <c r="A124" s="7"/>
      <c r="B124" s="7"/>
      <c r="C124" s="7"/>
      <c r="D124" s="49"/>
      <c r="E124" s="7"/>
      <c r="F124" s="7"/>
      <c r="G124" s="7"/>
      <c r="H124" s="7"/>
      <c r="I124" s="7"/>
      <c r="J124" s="7"/>
      <c r="K124" s="7"/>
      <c r="L124" s="47" t="s">
        <v>1193</v>
      </c>
      <c r="M124" s="47">
        <v>5</v>
      </c>
      <c r="N124" s="47">
        <v>4</v>
      </c>
      <c r="O124" s="48"/>
    </row>
    <row r="125" spans="1:15" x14ac:dyDescent="0.25">
      <c r="A125" s="7"/>
      <c r="B125" s="7"/>
      <c r="C125" s="7"/>
      <c r="D125" s="49"/>
      <c r="E125" s="7"/>
      <c r="F125" s="7"/>
      <c r="G125" s="7"/>
      <c r="H125" s="7"/>
      <c r="I125" s="7"/>
      <c r="J125" s="7"/>
      <c r="K125" s="7"/>
      <c r="L125" s="47" t="s">
        <v>1194</v>
      </c>
      <c r="M125" s="47">
        <v>3</v>
      </c>
      <c r="N125" s="47">
        <v>2</v>
      </c>
      <c r="O125" s="48"/>
    </row>
    <row r="126" spans="1:15" x14ac:dyDescent="0.25">
      <c r="A126" s="7"/>
      <c r="B126" s="7"/>
      <c r="C126" s="7"/>
      <c r="D126" s="49"/>
      <c r="E126" s="7"/>
      <c r="F126" s="7"/>
      <c r="G126" s="7"/>
      <c r="H126" s="7"/>
      <c r="I126" s="7"/>
      <c r="J126" s="7"/>
      <c r="K126" s="7"/>
      <c r="L126" s="47" t="s">
        <v>1195</v>
      </c>
      <c r="M126" s="47">
        <v>4</v>
      </c>
      <c r="N126" s="47">
        <v>4</v>
      </c>
      <c r="O126" s="48"/>
    </row>
    <row r="127" spans="1:15" x14ac:dyDescent="0.25">
      <c r="A127" s="7"/>
      <c r="B127" s="7"/>
      <c r="C127" s="7"/>
      <c r="D127" s="49"/>
      <c r="E127" s="7"/>
      <c r="F127" s="7"/>
      <c r="G127" s="7"/>
      <c r="H127" s="7"/>
      <c r="I127" s="7"/>
      <c r="J127" s="7"/>
      <c r="K127" s="7"/>
      <c r="L127" s="47" t="s">
        <v>1196</v>
      </c>
      <c r="M127" s="47">
        <v>2</v>
      </c>
      <c r="N127" s="47">
        <v>4</v>
      </c>
      <c r="O127" s="48"/>
    </row>
    <row r="128" spans="1:15" x14ac:dyDescent="0.25">
      <c r="A128" s="7"/>
      <c r="B128" s="7"/>
      <c r="C128" s="7"/>
      <c r="D128" s="49"/>
      <c r="E128" s="7"/>
      <c r="F128" s="7"/>
      <c r="G128" s="7"/>
      <c r="H128" s="7"/>
      <c r="I128" s="7"/>
      <c r="J128" s="7"/>
      <c r="K128" s="7"/>
      <c r="L128" s="47" t="s">
        <v>1197</v>
      </c>
      <c r="M128" s="47">
        <v>5</v>
      </c>
      <c r="N128" s="47">
        <v>5</v>
      </c>
      <c r="O128" s="48"/>
    </row>
    <row r="129" spans="1:15" x14ac:dyDescent="0.25">
      <c r="A129" s="7"/>
      <c r="B129" s="7"/>
      <c r="C129" s="7"/>
      <c r="D129" s="49"/>
      <c r="E129" s="7"/>
      <c r="F129" s="7"/>
      <c r="G129" s="7"/>
      <c r="H129" s="7"/>
      <c r="I129" s="7"/>
      <c r="J129" s="7"/>
      <c r="K129" s="7"/>
      <c r="L129" s="47" t="s">
        <v>1198</v>
      </c>
      <c r="M129" s="47">
        <v>2</v>
      </c>
      <c r="N129" s="47">
        <v>7</v>
      </c>
      <c r="O129" s="48"/>
    </row>
    <row r="130" spans="1:15" x14ac:dyDescent="0.25">
      <c r="A130" s="7"/>
      <c r="B130" s="7"/>
      <c r="C130" s="7"/>
      <c r="D130" s="49"/>
      <c r="E130" s="7"/>
      <c r="F130" s="7"/>
      <c r="G130" s="7"/>
      <c r="H130" s="7"/>
      <c r="I130" s="7"/>
      <c r="J130" s="7"/>
      <c r="K130" s="7"/>
      <c r="L130" s="47" t="s">
        <v>1199</v>
      </c>
      <c r="M130" s="47">
        <v>4</v>
      </c>
      <c r="N130" s="47">
        <v>7</v>
      </c>
      <c r="O130" s="48"/>
    </row>
    <row r="131" spans="1:15" x14ac:dyDescent="0.25">
      <c r="A131" s="7"/>
      <c r="B131" s="7"/>
      <c r="C131" s="7"/>
      <c r="D131" s="49"/>
      <c r="E131" s="7"/>
      <c r="F131" s="7"/>
      <c r="G131" s="7"/>
      <c r="H131" s="7"/>
      <c r="I131" s="7"/>
      <c r="J131" s="7"/>
      <c r="K131" s="7"/>
      <c r="L131" s="47" t="s">
        <v>1200</v>
      </c>
      <c r="M131" s="47">
        <v>3</v>
      </c>
      <c r="N131" s="47">
        <v>3</v>
      </c>
      <c r="O131" s="48"/>
    </row>
    <row r="132" spans="1:15" x14ac:dyDescent="0.25">
      <c r="A132" s="7"/>
      <c r="B132" s="7"/>
      <c r="C132" s="7"/>
      <c r="D132" s="49"/>
      <c r="E132" s="7"/>
      <c r="F132" s="7"/>
      <c r="G132" s="7"/>
      <c r="H132" s="7"/>
      <c r="I132" s="7"/>
      <c r="J132" s="7"/>
      <c r="K132" s="7"/>
      <c r="L132" s="47" t="s">
        <v>1201</v>
      </c>
      <c r="M132" s="47">
        <v>1</v>
      </c>
      <c r="N132" s="47">
        <v>5</v>
      </c>
      <c r="O132" s="48"/>
    </row>
    <row r="133" spans="1:15" x14ac:dyDescent="0.25">
      <c r="A133" s="7"/>
      <c r="B133" s="7"/>
      <c r="C133" s="7"/>
      <c r="D133" s="49"/>
      <c r="E133" s="7"/>
      <c r="F133" s="7"/>
      <c r="G133" s="7"/>
      <c r="H133" s="7"/>
      <c r="I133" s="7"/>
      <c r="J133" s="7"/>
      <c r="K133" s="7"/>
      <c r="L133" s="47" t="s">
        <v>1202</v>
      </c>
      <c r="M133" s="47">
        <v>3</v>
      </c>
      <c r="N133" s="47">
        <v>2</v>
      </c>
      <c r="O133" s="48"/>
    </row>
    <row r="134" spans="1:15" x14ac:dyDescent="0.25">
      <c r="A134" s="7"/>
      <c r="B134" s="7"/>
      <c r="C134" s="7"/>
      <c r="D134" s="49"/>
      <c r="E134" s="7"/>
      <c r="F134" s="7"/>
      <c r="G134" s="7"/>
      <c r="H134" s="7"/>
      <c r="I134" s="7"/>
      <c r="J134" s="7"/>
      <c r="K134" s="7"/>
      <c r="L134" s="47" t="s">
        <v>1203</v>
      </c>
      <c r="M134" s="47">
        <v>5</v>
      </c>
      <c r="N134" s="47">
        <v>6</v>
      </c>
      <c r="O134" s="48"/>
    </row>
    <row r="135" spans="1:15" x14ac:dyDescent="0.25">
      <c r="A135" s="7"/>
      <c r="B135" s="7"/>
      <c r="C135" s="7"/>
      <c r="D135" s="49"/>
      <c r="E135" s="7"/>
      <c r="F135" s="7"/>
      <c r="G135" s="7"/>
      <c r="H135" s="7"/>
      <c r="I135" s="7"/>
      <c r="J135" s="7"/>
      <c r="K135" s="7"/>
      <c r="L135" s="47" t="s">
        <v>1204</v>
      </c>
      <c r="M135" s="47">
        <v>4</v>
      </c>
      <c r="N135" s="47">
        <v>2</v>
      </c>
      <c r="O135" s="48"/>
    </row>
    <row r="136" spans="1:15" x14ac:dyDescent="0.25">
      <c r="A136" s="7"/>
      <c r="B136" s="7"/>
      <c r="C136" s="7"/>
      <c r="D136" s="49"/>
      <c r="E136" s="7"/>
      <c r="F136" s="7"/>
      <c r="G136" s="7"/>
      <c r="H136" s="7"/>
      <c r="I136" s="7"/>
      <c r="J136" s="7"/>
      <c r="K136" s="7"/>
      <c r="L136" s="47" t="s">
        <v>1205</v>
      </c>
      <c r="M136" s="47">
        <v>5</v>
      </c>
      <c r="N136" s="47">
        <v>6</v>
      </c>
      <c r="O136" s="48"/>
    </row>
    <row r="137" spans="1:15" x14ac:dyDescent="0.25">
      <c r="A137" s="7"/>
      <c r="B137" s="7"/>
      <c r="C137" s="7"/>
      <c r="D137" s="49"/>
      <c r="E137" s="7"/>
      <c r="F137" s="7"/>
      <c r="G137" s="7"/>
      <c r="H137" s="7"/>
      <c r="I137" s="7"/>
      <c r="J137" s="7"/>
      <c r="K137" s="7"/>
      <c r="L137" s="47" t="s">
        <v>1206</v>
      </c>
      <c r="M137" s="47">
        <v>2</v>
      </c>
      <c r="N137" s="47">
        <v>2</v>
      </c>
      <c r="O137" s="48"/>
    </row>
    <row r="138" spans="1:15" x14ac:dyDescent="0.25">
      <c r="A138" s="7"/>
      <c r="B138" s="7"/>
      <c r="C138" s="7"/>
      <c r="D138" s="49"/>
      <c r="E138" s="7"/>
      <c r="F138" s="7"/>
      <c r="G138" s="7"/>
      <c r="H138" s="7"/>
      <c r="I138" s="7"/>
      <c r="J138" s="7"/>
      <c r="K138" s="7"/>
      <c r="L138" s="47" t="s">
        <v>1207</v>
      </c>
      <c r="M138" s="47">
        <v>3</v>
      </c>
      <c r="N138" s="47">
        <v>2</v>
      </c>
      <c r="O138" s="48"/>
    </row>
    <row r="139" spans="1:15" x14ac:dyDescent="0.25">
      <c r="A139" s="7"/>
      <c r="B139" s="7"/>
      <c r="C139" s="7"/>
      <c r="D139" s="49"/>
      <c r="E139" s="7"/>
      <c r="F139" s="7"/>
      <c r="G139" s="7"/>
      <c r="H139" s="7"/>
      <c r="I139" s="7"/>
      <c r="J139" s="7"/>
      <c r="K139" s="7"/>
      <c r="L139" s="47" t="s">
        <v>1208</v>
      </c>
      <c r="M139" s="47">
        <v>5</v>
      </c>
      <c r="N139" s="47">
        <v>8</v>
      </c>
      <c r="O139" s="48"/>
    </row>
    <row r="140" spans="1:15" x14ac:dyDescent="0.25">
      <c r="A140" s="7"/>
      <c r="B140" s="7"/>
      <c r="C140" s="7"/>
      <c r="D140" s="49"/>
      <c r="E140" s="7"/>
      <c r="F140" s="7"/>
      <c r="G140" s="7"/>
      <c r="H140" s="7"/>
      <c r="I140" s="7"/>
      <c r="J140" s="7"/>
      <c r="K140" s="7"/>
      <c r="L140" s="47" t="s">
        <v>1209</v>
      </c>
      <c r="M140" s="47">
        <v>3</v>
      </c>
      <c r="N140" s="47">
        <v>5</v>
      </c>
      <c r="O140" s="48"/>
    </row>
    <row r="141" spans="1:15" x14ac:dyDescent="0.25">
      <c r="A141" s="7"/>
      <c r="B141" s="7"/>
      <c r="C141" s="7"/>
      <c r="D141" s="49"/>
      <c r="E141" s="7"/>
      <c r="F141" s="7"/>
      <c r="G141" s="7"/>
      <c r="H141" s="7"/>
      <c r="I141" s="7"/>
      <c r="J141" s="7"/>
      <c r="K141" s="7"/>
      <c r="L141" s="47" t="s">
        <v>1210</v>
      </c>
      <c r="M141" s="47">
        <v>3</v>
      </c>
      <c r="N141" s="47">
        <v>4</v>
      </c>
      <c r="O141" s="48"/>
    </row>
    <row r="142" spans="1:15" x14ac:dyDescent="0.25">
      <c r="A142" s="7"/>
      <c r="B142" s="7"/>
      <c r="C142" s="7"/>
      <c r="D142" s="49"/>
      <c r="E142" s="7"/>
      <c r="F142" s="7"/>
      <c r="G142" s="7"/>
      <c r="H142" s="7"/>
      <c r="I142" s="7"/>
      <c r="J142" s="7"/>
      <c r="K142" s="7"/>
      <c r="L142" s="47" t="s">
        <v>1211</v>
      </c>
      <c r="M142" s="47">
        <v>3</v>
      </c>
      <c r="N142" s="47">
        <v>1</v>
      </c>
      <c r="O142" s="48"/>
    </row>
    <row r="143" spans="1:15" x14ac:dyDescent="0.25">
      <c r="A143" s="7"/>
      <c r="B143" s="7"/>
      <c r="C143" s="7"/>
      <c r="D143" s="49"/>
      <c r="E143" s="7"/>
      <c r="F143" s="7"/>
      <c r="G143" s="7"/>
      <c r="H143" s="7"/>
      <c r="I143" s="7"/>
      <c r="J143" s="7"/>
      <c r="K143" s="7"/>
      <c r="L143" s="47" t="s">
        <v>1212</v>
      </c>
      <c r="M143" s="47">
        <v>5</v>
      </c>
      <c r="N143" s="47">
        <v>2</v>
      </c>
      <c r="O143" s="48"/>
    </row>
    <row r="144" spans="1:15" x14ac:dyDescent="0.25">
      <c r="A144" s="7"/>
      <c r="B144" s="7"/>
      <c r="C144" s="7"/>
      <c r="D144" s="49"/>
      <c r="E144" s="7"/>
      <c r="F144" s="7"/>
      <c r="G144" s="7"/>
      <c r="H144" s="7"/>
      <c r="I144" s="7"/>
      <c r="J144" s="7"/>
      <c r="K144" s="7"/>
      <c r="L144" s="47" t="s">
        <v>1213</v>
      </c>
      <c r="M144" s="47">
        <v>5</v>
      </c>
      <c r="N144" s="47">
        <v>3</v>
      </c>
      <c r="O144" s="48"/>
    </row>
    <row r="145" spans="1:15" x14ac:dyDescent="0.25">
      <c r="A145" s="7"/>
      <c r="B145" s="7"/>
      <c r="C145" s="7"/>
      <c r="D145" s="49"/>
      <c r="E145" s="7"/>
      <c r="F145" s="7"/>
      <c r="G145" s="7"/>
      <c r="H145" s="7"/>
      <c r="I145" s="7"/>
      <c r="J145" s="7"/>
      <c r="K145" s="7"/>
      <c r="L145" s="47" t="s">
        <v>1214</v>
      </c>
      <c r="M145" s="47">
        <v>2</v>
      </c>
      <c r="N145" s="47">
        <v>1</v>
      </c>
      <c r="O145" s="48"/>
    </row>
    <row r="146" spans="1:15" x14ac:dyDescent="0.25">
      <c r="A146" s="7"/>
      <c r="B146" s="7"/>
      <c r="C146" s="7"/>
      <c r="D146" s="49"/>
      <c r="E146" s="7"/>
      <c r="F146" s="7"/>
      <c r="G146" s="7"/>
      <c r="H146" s="7"/>
      <c r="I146" s="7"/>
      <c r="J146" s="7"/>
      <c r="K146" s="7"/>
      <c r="L146" s="47" t="s">
        <v>1215</v>
      </c>
      <c r="M146" s="47">
        <v>1</v>
      </c>
      <c r="N146" s="47">
        <v>5</v>
      </c>
      <c r="O146" s="48"/>
    </row>
    <row r="147" spans="1:15" x14ac:dyDescent="0.25">
      <c r="A147" s="7"/>
      <c r="B147" s="7"/>
      <c r="C147" s="7"/>
      <c r="D147" s="49"/>
      <c r="E147" s="7"/>
      <c r="F147" s="7"/>
      <c r="G147" s="7"/>
      <c r="H147" s="7"/>
      <c r="I147" s="7"/>
      <c r="J147" s="7"/>
      <c r="K147" s="7"/>
      <c r="L147" s="47" t="s">
        <v>1216</v>
      </c>
      <c r="M147" s="47">
        <v>2</v>
      </c>
      <c r="N147" s="47">
        <v>6</v>
      </c>
      <c r="O147" s="48"/>
    </row>
    <row r="148" spans="1:15" x14ac:dyDescent="0.25">
      <c r="A148" s="7"/>
      <c r="B148" s="7"/>
      <c r="C148" s="7"/>
      <c r="D148" s="49"/>
      <c r="E148" s="7"/>
      <c r="F148" s="7"/>
      <c r="G148" s="7"/>
      <c r="H148" s="7"/>
      <c r="I148" s="7"/>
      <c r="J148" s="7"/>
      <c r="K148" s="7"/>
      <c r="L148" s="47" t="s">
        <v>1217</v>
      </c>
      <c r="M148" s="47">
        <v>5</v>
      </c>
      <c r="N148" s="47">
        <v>4</v>
      </c>
      <c r="O148" s="48"/>
    </row>
    <row r="149" spans="1:15" x14ac:dyDescent="0.25">
      <c r="A149" s="7"/>
      <c r="B149" s="7"/>
      <c r="C149" s="7"/>
      <c r="D149" s="49"/>
      <c r="E149" s="7"/>
      <c r="F149" s="7"/>
      <c r="G149" s="7"/>
      <c r="H149" s="7"/>
      <c r="I149" s="7"/>
      <c r="J149" s="7"/>
      <c r="K149" s="7"/>
      <c r="L149" s="47" t="s">
        <v>1218</v>
      </c>
      <c r="M149" s="47">
        <v>2</v>
      </c>
      <c r="N149" s="47">
        <v>6</v>
      </c>
      <c r="O149" s="48"/>
    </row>
    <row r="150" spans="1:15" x14ac:dyDescent="0.25">
      <c r="A150" s="7"/>
      <c r="B150" s="7"/>
      <c r="C150" s="7"/>
      <c r="D150" s="49"/>
      <c r="E150" s="7"/>
      <c r="F150" s="7"/>
      <c r="G150" s="7"/>
      <c r="H150" s="7"/>
      <c r="I150" s="7"/>
      <c r="J150" s="7"/>
      <c r="K150" s="7"/>
      <c r="L150" s="47" t="s">
        <v>1219</v>
      </c>
      <c r="M150" s="47">
        <v>1</v>
      </c>
      <c r="N150" s="47">
        <v>4</v>
      </c>
      <c r="O150" s="48"/>
    </row>
    <row r="151" spans="1:15" x14ac:dyDescent="0.25">
      <c r="A151" s="7"/>
      <c r="B151" s="7"/>
      <c r="C151" s="7"/>
      <c r="D151" s="49"/>
      <c r="E151" s="7"/>
      <c r="F151" s="7"/>
      <c r="G151" s="7"/>
      <c r="H151" s="7"/>
      <c r="I151" s="7"/>
      <c r="J151" s="7"/>
      <c r="K151" s="7"/>
      <c r="L151" s="47" t="s">
        <v>1220</v>
      </c>
      <c r="M151" s="47">
        <v>1</v>
      </c>
      <c r="N151" s="47">
        <v>6</v>
      </c>
      <c r="O151" s="48"/>
    </row>
    <row r="152" spans="1:15" x14ac:dyDescent="0.25">
      <c r="A152" s="7"/>
      <c r="B152" s="7"/>
      <c r="C152" s="7"/>
      <c r="D152" s="49"/>
      <c r="E152" s="7"/>
      <c r="F152" s="7"/>
      <c r="G152" s="7"/>
      <c r="H152" s="7"/>
      <c r="I152" s="7"/>
      <c r="J152" s="7"/>
      <c r="K152" s="7"/>
      <c r="L152" s="47" t="s">
        <v>1221</v>
      </c>
      <c r="M152" s="47">
        <v>2</v>
      </c>
      <c r="N152" s="47">
        <v>7</v>
      </c>
      <c r="O152" s="48"/>
    </row>
    <row r="153" spans="1:15" x14ac:dyDescent="0.25">
      <c r="A153" s="7"/>
      <c r="B153" s="7"/>
      <c r="C153" s="7"/>
      <c r="D153" s="49"/>
      <c r="E153" s="7"/>
      <c r="F153" s="7"/>
      <c r="G153" s="7"/>
      <c r="H153" s="7"/>
      <c r="I153" s="7"/>
      <c r="J153" s="7"/>
      <c r="K153" s="7"/>
      <c r="L153" s="47" t="s">
        <v>1222</v>
      </c>
      <c r="M153" s="47">
        <v>5</v>
      </c>
      <c r="N153" s="47">
        <v>5</v>
      </c>
      <c r="O153" s="48"/>
    </row>
    <row r="154" spans="1:15" x14ac:dyDescent="0.25">
      <c r="A154" s="7"/>
      <c r="B154" s="7"/>
      <c r="C154" s="7"/>
      <c r="D154" s="49"/>
      <c r="E154" s="7"/>
      <c r="F154" s="7"/>
      <c r="G154" s="7"/>
      <c r="H154" s="7"/>
      <c r="I154" s="7"/>
      <c r="J154" s="7"/>
      <c r="K154" s="7"/>
      <c r="L154" s="47" t="s">
        <v>1223</v>
      </c>
      <c r="M154" s="47">
        <v>5</v>
      </c>
      <c r="N154" s="47">
        <v>6</v>
      </c>
      <c r="O154" s="48"/>
    </row>
    <row r="155" spans="1:15" x14ac:dyDescent="0.25">
      <c r="A155" s="7"/>
      <c r="B155" s="7"/>
      <c r="C155" s="7"/>
      <c r="D155" s="49"/>
      <c r="E155" s="7"/>
      <c r="F155" s="7"/>
      <c r="G155" s="7"/>
      <c r="H155" s="7"/>
      <c r="I155" s="7"/>
      <c r="J155" s="7"/>
      <c r="K155" s="7"/>
      <c r="L155" s="47" t="s">
        <v>1224</v>
      </c>
      <c r="M155" s="47">
        <v>4</v>
      </c>
      <c r="N155" s="47">
        <v>1</v>
      </c>
      <c r="O155" s="48"/>
    </row>
    <row r="156" spans="1:15" x14ac:dyDescent="0.25">
      <c r="A156" s="7"/>
      <c r="B156" s="7"/>
      <c r="C156" s="7"/>
      <c r="D156" s="49"/>
      <c r="E156" s="7"/>
      <c r="F156" s="7"/>
      <c r="G156" s="7"/>
      <c r="H156" s="7"/>
      <c r="I156" s="7"/>
      <c r="J156" s="7"/>
      <c r="K156" s="7"/>
      <c r="L156" s="47" t="s">
        <v>1225</v>
      </c>
      <c r="M156" s="47">
        <v>5</v>
      </c>
      <c r="N156" s="47">
        <v>6</v>
      </c>
      <c r="O156" s="48"/>
    </row>
    <row r="157" spans="1:15" x14ac:dyDescent="0.25">
      <c r="A157" s="7"/>
      <c r="B157" s="7"/>
      <c r="C157" s="7"/>
      <c r="D157" s="49"/>
      <c r="E157" s="7"/>
      <c r="F157" s="7"/>
      <c r="G157" s="7"/>
      <c r="H157" s="7"/>
      <c r="I157" s="7"/>
      <c r="J157" s="7"/>
      <c r="K157" s="7"/>
      <c r="L157" s="47" t="s">
        <v>1226</v>
      </c>
      <c r="M157" s="47">
        <v>4</v>
      </c>
      <c r="N157" s="47">
        <v>6</v>
      </c>
      <c r="O157" s="48"/>
    </row>
    <row r="158" spans="1:15" x14ac:dyDescent="0.25">
      <c r="A158" s="7"/>
      <c r="B158" s="7"/>
      <c r="C158" s="7"/>
      <c r="D158" s="49"/>
      <c r="E158" s="7"/>
      <c r="F158" s="7"/>
      <c r="G158" s="7"/>
      <c r="H158" s="7"/>
      <c r="I158" s="7"/>
      <c r="J158" s="7"/>
      <c r="K158" s="7"/>
      <c r="L158" s="47" t="s">
        <v>1227</v>
      </c>
      <c r="M158" s="47">
        <v>2</v>
      </c>
      <c r="N158" s="47">
        <v>3</v>
      </c>
      <c r="O158" s="48"/>
    </row>
    <row r="159" spans="1:15" x14ac:dyDescent="0.25">
      <c r="A159" s="7"/>
      <c r="B159" s="7"/>
      <c r="C159" s="7"/>
      <c r="D159" s="49"/>
      <c r="E159" s="7"/>
      <c r="F159" s="7"/>
      <c r="G159" s="7"/>
      <c r="H159" s="7"/>
      <c r="I159" s="7"/>
      <c r="J159" s="7"/>
      <c r="K159" s="7"/>
      <c r="L159" s="47" t="s">
        <v>1228</v>
      </c>
      <c r="M159" s="47">
        <v>5</v>
      </c>
      <c r="N159" s="47">
        <v>8</v>
      </c>
      <c r="O159" s="48"/>
    </row>
    <row r="160" spans="1:15" x14ac:dyDescent="0.25">
      <c r="A160" s="7"/>
      <c r="B160" s="7"/>
      <c r="C160" s="7"/>
      <c r="D160" s="49"/>
      <c r="E160" s="7"/>
      <c r="F160" s="7"/>
      <c r="G160" s="7"/>
      <c r="H160" s="7"/>
      <c r="I160" s="7"/>
      <c r="J160" s="7"/>
      <c r="K160" s="7"/>
      <c r="L160" s="47" t="s">
        <v>1229</v>
      </c>
      <c r="M160" s="47">
        <v>2</v>
      </c>
      <c r="N160" s="47">
        <v>1</v>
      </c>
      <c r="O160" s="48"/>
    </row>
    <row r="161" spans="1:15" x14ac:dyDescent="0.25">
      <c r="A161" s="7"/>
      <c r="B161" s="7"/>
      <c r="C161" s="7"/>
      <c r="D161" s="49"/>
      <c r="E161" s="7"/>
      <c r="F161" s="7"/>
      <c r="G161" s="7"/>
      <c r="H161" s="7"/>
      <c r="I161" s="7"/>
      <c r="J161" s="7"/>
      <c r="K161" s="7"/>
      <c r="L161" s="47" t="s">
        <v>1230</v>
      </c>
      <c r="M161" s="47">
        <v>3</v>
      </c>
      <c r="N161" s="47">
        <v>2</v>
      </c>
      <c r="O161" s="48"/>
    </row>
    <row r="162" spans="1:15" x14ac:dyDescent="0.25">
      <c r="A162" s="7"/>
      <c r="B162" s="7"/>
      <c r="C162" s="7"/>
      <c r="D162" s="49"/>
      <c r="E162" s="7"/>
      <c r="F162" s="7"/>
      <c r="G162" s="7"/>
      <c r="H162" s="7"/>
      <c r="I162" s="7"/>
      <c r="J162" s="7"/>
      <c r="K162" s="7"/>
      <c r="L162" s="47" t="s">
        <v>1231</v>
      </c>
      <c r="M162" s="47">
        <v>4</v>
      </c>
      <c r="N162" s="47">
        <v>7</v>
      </c>
      <c r="O162" s="48"/>
    </row>
    <row r="163" spans="1:15" x14ac:dyDescent="0.25">
      <c r="A163" s="7"/>
      <c r="B163" s="7"/>
      <c r="C163" s="7"/>
      <c r="D163" s="49"/>
      <c r="E163" s="7"/>
      <c r="F163" s="7"/>
      <c r="G163" s="7"/>
      <c r="H163" s="7"/>
      <c r="I163" s="7"/>
      <c r="J163" s="7"/>
      <c r="K163" s="7"/>
      <c r="L163" s="47" t="s">
        <v>1232</v>
      </c>
      <c r="M163" s="47">
        <v>2</v>
      </c>
      <c r="N163" s="47">
        <v>1</v>
      </c>
      <c r="O163" s="48"/>
    </row>
    <row r="164" spans="1:15" x14ac:dyDescent="0.25">
      <c r="A164" s="7"/>
      <c r="B164" s="7"/>
      <c r="C164" s="7"/>
      <c r="D164" s="49"/>
      <c r="E164" s="7"/>
      <c r="F164" s="7"/>
      <c r="G164" s="7"/>
      <c r="H164" s="7"/>
      <c r="I164" s="7"/>
      <c r="J164" s="7"/>
      <c r="K164" s="7"/>
      <c r="L164" s="47" t="s">
        <v>1233</v>
      </c>
      <c r="M164" s="47">
        <v>5</v>
      </c>
      <c r="N164" s="47">
        <v>1</v>
      </c>
      <c r="O164" s="48"/>
    </row>
    <row r="165" spans="1:15" x14ac:dyDescent="0.25">
      <c r="A165" s="7"/>
      <c r="B165" s="7"/>
      <c r="C165" s="7"/>
      <c r="D165" s="49"/>
      <c r="E165" s="7"/>
      <c r="F165" s="7"/>
      <c r="G165" s="7"/>
      <c r="H165" s="7"/>
      <c r="I165" s="7"/>
      <c r="J165" s="7"/>
      <c r="K165" s="7"/>
      <c r="L165" s="47" t="s">
        <v>1234</v>
      </c>
      <c r="M165" s="47">
        <v>4</v>
      </c>
      <c r="N165" s="47">
        <v>3</v>
      </c>
      <c r="O165" s="48"/>
    </row>
    <row r="166" spans="1:15" x14ac:dyDescent="0.25">
      <c r="A166" s="7"/>
      <c r="B166" s="7"/>
      <c r="C166" s="7"/>
      <c r="D166" s="49"/>
      <c r="E166" s="7"/>
      <c r="F166" s="7"/>
      <c r="G166" s="7"/>
      <c r="H166" s="7"/>
      <c r="I166" s="7"/>
      <c r="J166" s="7"/>
      <c r="K166" s="7"/>
      <c r="L166" s="47" t="s">
        <v>1235</v>
      </c>
      <c r="M166" s="47">
        <v>5</v>
      </c>
      <c r="N166" s="47">
        <v>8</v>
      </c>
      <c r="O166" s="48"/>
    </row>
    <row r="167" spans="1:15" x14ac:dyDescent="0.25">
      <c r="A167" s="7"/>
      <c r="B167" s="7"/>
      <c r="C167" s="7"/>
      <c r="D167" s="49"/>
      <c r="E167" s="7"/>
      <c r="F167" s="7"/>
      <c r="G167" s="7"/>
      <c r="H167" s="7"/>
      <c r="I167" s="7"/>
      <c r="J167" s="7"/>
      <c r="K167" s="7"/>
      <c r="L167" s="47" t="s">
        <v>1236</v>
      </c>
      <c r="M167" s="47">
        <v>1</v>
      </c>
      <c r="N167" s="47">
        <v>5</v>
      </c>
      <c r="O167" s="48"/>
    </row>
    <row r="168" spans="1:15" x14ac:dyDescent="0.25">
      <c r="A168" s="7"/>
      <c r="B168" s="7"/>
      <c r="C168" s="7"/>
      <c r="D168" s="49"/>
      <c r="E168" s="7"/>
      <c r="F168" s="7"/>
      <c r="G168" s="7"/>
      <c r="H168" s="7"/>
      <c r="I168" s="7"/>
      <c r="J168" s="7"/>
      <c r="K168" s="7"/>
      <c r="L168" s="47" t="s">
        <v>1237</v>
      </c>
      <c r="M168" s="47">
        <v>1</v>
      </c>
      <c r="N168" s="47">
        <v>2</v>
      </c>
      <c r="O168" s="48"/>
    </row>
    <row r="169" spans="1:15" x14ac:dyDescent="0.25">
      <c r="A169" s="7"/>
      <c r="B169" s="7"/>
      <c r="C169" s="7"/>
      <c r="D169" s="49"/>
      <c r="E169" s="7"/>
      <c r="F169" s="7"/>
      <c r="G169" s="7"/>
      <c r="H169" s="7"/>
      <c r="I169" s="7"/>
      <c r="J169" s="7"/>
      <c r="K169" s="7"/>
      <c r="L169" s="47" t="s">
        <v>1238</v>
      </c>
      <c r="M169" s="47">
        <v>2</v>
      </c>
      <c r="N169" s="47">
        <v>8</v>
      </c>
      <c r="O169" s="48"/>
    </row>
    <row r="170" spans="1:15" x14ac:dyDescent="0.25">
      <c r="A170" s="7"/>
      <c r="B170" s="7"/>
      <c r="C170" s="7"/>
      <c r="D170" s="49"/>
      <c r="E170" s="7"/>
      <c r="F170" s="7"/>
      <c r="G170" s="7"/>
      <c r="H170" s="7"/>
      <c r="I170" s="7"/>
      <c r="J170" s="7"/>
      <c r="K170" s="7"/>
      <c r="L170" s="47" t="s">
        <v>1239</v>
      </c>
      <c r="M170" s="47">
        <v>2</v>
      </c>
      <c r="N170" s="47">
        <v>6</v>
      </c>
      <c r="O170" s="48"/>
    </row>
    <row r="171" spans="1:15" x14ac:dyDescent="0.25">
      <c r="A171" s="7"/>
      <c r="B171" s="7"/>
      <c r="C171" s="7"/>
      <c r="D171" s="49"/>
      <c r="E171" s="7"/>
      <c r="F171" s="7"/>
      <c r="G171" s="7"/>
      <c r="H171" s="7"/>
      <c r="I171" s="7"/>
      <c r="J171" s="7"/>
      <c r="K171" s="7"/>
      <c r="L171" s="47" t="s">
        <v>1240</v>
      </c>
      <c r="M171" s="47">
        <v>1</v>
      </c>
      <c r="N171" s="47">
        <v>6</v>
      </c>
      <c r="O171" s="48"/>
    </row>
    <row r="172" spans="1:15" x14ac:dyDescent="0.25">
      <c r="A172" s="7"/>
      <c r="B172" s="7"/>
      <c r="C172" s="7"/>
      <c r="D172" s="49"/>
      <c r="E172" s="7"/>
      <c r="F172" s="7"/>
      <c r="G172" s="7"/>
      <c r="H172" s="7"/>
      <c r="I172" s="7"/>
      <c r="J172" s="7"/>
      <c r="K172" s="7"/>
      <c r="L172" s="47" t="s">
        <v>1241</v>
      </c>
      <c r="M172" s="47">
        <v>4</v>
      </c>
      <c r="N172" s="47">
        <v>2</v>
      </c>
      <c r="O172" s="48"/>
    </row>
    <row r="173" spans="1:15" x14ac:dyDescent="0.25">
      <c r="A173" s="7"/>
      <c r="B173" s="7"/>
      <c r="C173" s="7"/>
      <c r="D173" s="49"/>
      <c r="E173" s="7"/>
      <c r="F173" s="7"/>
      <c r="G173" s="7"/>
      <c r="H173" s="7"/>
      <c r="I173" s="7"/>
      <c r="J173" s="7"/>
      <c r="K173" s="7"/>
      <c r="L173" s="47" t="s">
        <v>1242</v>
      </c>
      <c r="M173" s="47">
        <v>1</v>
      </c>
      <c r="N173" s="47">
        <v>1</v>
      </c>
      <c r="O173" s="48"/>
    </row>
    <row r="174" spans="1:15" x14ac:dyDescent="0.25">
      <c r="A174" s="7"/>
      <c r="B174" s="7"/>
      <c r="C174" s="7"/>
      <c r="D174" s="49"/>
      <c r="E174" s="7"/>
      <c r="F174" s="7"/>
      <c r="G174" s="7"/>
      <c r="H174" s="7"/>
      <c r="I174" s="7"/>
      <c r="J174" s="7"/>
      <c r="K174" s="7"/>
      <c r="L174" s="47" t="s">
        <v>1243</v>
      </c>
      <c r="M174" s="47">
        <v>2</v>
      </c>
      <c r="N174" s="47">
        <v>6</v>
      </c>
      <c r="O174" s="48"/>
    </row>
    <row r="175" spans="1:15" x14ac:dyDescent="0.25">
      <c r="A175" s="7"/>
      <c r="B175" s="7"/>
      <c r="C175" s="7"/>
      <c r="D175" s="49"/>
      <c r="E175" s="7"/>
      <c r="F175" s="7"/>
      <c r="G175" s="7"/>
      <c r="H175" s="7"/>
      <c r="I175" s="7"/>
      <c r="J175" s="7"/>
      <c r="K175" s="7"/>
      <c r="L175" s="47" t="s">
        <v>1244</v>
      </c>
      <c r="M175" s="47">
        <v>2</v>
      </c>
      <c r="N175" s="47">
        <v>2</v>
      </c>
      <c r="O175" s="48"/>
    </row>
    <row r="176" spans="1:15" x14ac:dyDescent="0.25">
      <c r="A176" s="7"/>
      <c r="B176" s="7"/>
      <c r="C176" s="7"/>
      <c r="D176" s="49"/>
      <c r="E176" s="7"/>
      <c r="F176" s="7"/>
      <c r="G176" s="7"/>
      <c r="H176" s="7"/>
      <c r="I176" s="7"/>
      <c r="J176" s="7"/>
      <c r="K176" s="7"/>
      <c r="L176" s="47" t="s">
        <v>1245</v>
      </c>
      <c r="M176" s="47">
        <v>4</v>
      </c>
      <c r="N176" s="47">
        <v>2</v>
      </c>
      <c r="O176" s="48"/>
    </row>
    <row r="177" spans="1:15" x14ac:dyDescent="0.25">
      <c r="A177" s="7"/>
      <c r="B177" s="7"/>
      <c r="C177" s="7"/>
      <c r="D177" s="49"/>
      <c r="E177" s="7"/>
      <c r="F177" s="7"/>
      <c r="G177" s="7"/>
      <c r="H177" s="7"/>
      <c r="I177" s="7"/>
      <c r="J177" s="7"/>
      <c r="K177" s="7"/>
      <c r="L177" s="47" t="s">
        <v>1246</v>
      </c>
      <c r="M177" s="47">
        <v>2</v>
      </c>
      <c r="N177" s="47">
        <v>4</v>
      </c>
      <c r="O177" s="48"/>
    </row>
    <row r="178" spans="1:15" x14ac:dyDescent="0.25">
      <c r="A178" s="7"/>
      <c r="B178" s="7"/>
      <c r="C178" s="7"/>
      <c r="D178" s="49"/>
      <c r="E178" s="7"/>
      <c r="F178" s="7"/>
      <c r="G178" s="7"/>
      <c r="H178" s="7"/>
      <c r="I178" s="7"/>
      <c r="J178" s="7"/>
      <c r="K178" s="7"/>
      <c r="L178" s="47" t="s">
        <v>1247</v>
      </c>
      <c r="M178" s="47">
        <v>5</v>
      </c>
      <c r="N178" s="47">
        <v>1</v>
      </c>
      <c r="O178" s="48"/>
    </row>
    <row r="179" spans="1:15" x14ac:dyDescent="0.25">
      <c r="A179" s="7"/>
      <c r="B179" s="7"/>
      <c r="C179" s="7"/>
      <c r="D179" s="49"/>
      <c r="E179" s="7"/>
      <c r="F179" s="7"/>
      <c r="G179" s="7"/>
      <c r="H179" s="7"/>
      <c r="I179" s="7"/>
      <c r="J179" s="7"/>
      <c r="K179" s="7"/>
      <c r="L179" s="47" t="s">
        <v>1248</v>
      </c>
      <c r="M179" s="47">
        <v>5</v>
      </c>
      <c r="N179" s="47">
        <v>8</v>
      </c>
      <c r="O179" s="48"/>
    </row>
    <row r="180" spans="1:15" x14ac:dyDescent="0.25">
      <c r="A180" s="7"/>
      <c r="B180" s="7"/>
      <c r="C180" s="7"/>
      <c r="D180" s="49"/>
      <c r="E180" s="7"/>
      <c r="F180" s="7"/>
      <c r="G180" s="7"/>
      <c r="H180" s="7"/>
      <c r="I180" s="7"/>
      <c r="J180" s="7"/>
      <c r="K180" s="7"/>
      <c r="L180" s="47" t="s">
        <v>1249</v>
      </c>
      <c r="M180" s="47">
        <v>2</v>
      </c>
      <c r="N180" s="47">
        <v>4</v>
      </c>
      <c r="O180" s="48"/>
    </row>
    <row r="181" spans="1:15" x14ac:dyDescent="0.25">
      <c r="A181" s="7"/>
      <c r="B181" s="7"/>
      <c r="C181" s="7"/>
      <c r="D181" s="49"/>
      <c r="E181" s="7"/>
      <c r="F181" s="7"/>
      <c r="G181" s="7"/>
      <c r="H181" s="7"/>
      <c r="I181" s="7"/>
      <c r="J181" s="7"/>
      <c r="K181" s="7"/>
      <c r="L181" s="47" t="s">
        <v>1250</v>
      </c>
      <c r="M181" s="47">
        <v>4</v>
      </c>
      <c r="N181" s="47">
        <v>6</v>
      </c>
      <c r="O181" s="48"/>
    </row>
    <row r="182" spans="1:15" x14ac:dyDescent="0.25">
      <c r="A182" s="7"/>
      <c r="B182" s="7"/>
      <c r="C182" s="7"/>
      <c r="D182" s="49"/>
      <c r="E182" s="7"/>
      <c r="F182" s="7"/>
      <c r="G182" s="7"/>
      <c r="H182" s="7"/>
      <c r="I182" s="7"/>
      <c r="J182" s="7"/>
      <c r="K182" s="7"/>
      <c r="L182" s="47" t="s">
        <v>1251</v>
      </c>
      <c r="M182" s="47">
        <v>5</v>
      </c>
      <c r="N182" s="47">
        <v>4</v>
      </c>
      <c r="O182" s="48"/>
    </row>
    <row r="183" spans="1:15" x14ac:dyDescent="0.25">
      <c r="A183" s="7"/>
      <c r="B183" s="7"/>
      <c r="C183" s="7"/>
      <c r="D183" s="49"/>
      <c r="E183" s="7"/>
      <c r="F183" s="7"/>
      <c r="G183" s="7"/>
      <c r="H183" s="7"/>
      <c r="I183" s="7"/>
      <c r="J183" s="7"/>
      <c r="K183" s="7"/>
      <c r="L183" s="47" t="s">
        <v>1252</v>
      </c>
      <c r="M183" s="47">
        <v>4</v>
      </c>
      <c r="N183" s="47">
        <v>2</v>
      </c>
      <c r="O183" s="48"/>
    </row>
    <row r="184" spans="1:15" x14ac:dyDescent="0.25">
      <c r="A184" s="7"/>
      <c r="B184" s="7"/>
      <c r="C184" s="7"/>
      <c r="D184" s="49"/>
      <c r="E184" s="7"/>
      <c r="F184" s="7"/>
      <c r="G184" s="7"/>
      <c r="H184" s="7"/>
      <c r="I184" s="7"/>
      <c r="J184" s="7"/>
      <c r="K184" s="7"/>
      <c r="L184" s="47" t="s">
        <v>1253</v>
      </c>
      <c r="M184" s="47">
        <v>5</v>
      </c>
      <c r="N184" s="47">
        <v>2</v>
      </c>
      <c r="O184" s="48"/>
    </row>
    <row r="185" spans="1:15" x14ac:dyDescent="0.25">
      <c r="A185" s="7"/>
      <c r="B185" s="7"/>
      <c r="C185" s="7"/>
      <c r="D185" s="49"/>
      <c r="E185" s="7"/>
      <c r="F185" s="7"/>
      <c r="G185" s="7"/>
      <c r="H185" s="7"/>
      <c r="I185" s="7"/>
      <c r="J185" s="7"/>
      <c r="K185" s="7"/>
      <c r="L185" s="47" t="s">
        <v>1254</v>
      </c>
      <c r="M185" s="47">
        <v>1</v>
      </c>
      <c r="N185" s="47">
        <v>4</v>
      </c>
      <c r="O185" s="48"/>
    </row>
    <row r="186" spans="1:15" x14ac:dyDescent="0.25">
      <c r="A186" s="7"/>
      <c r="B186" s="7"/>
      <c r="C186" s="7"/>
      <c r="D186" s="49"/>
      <c r="E186" s="7"/>
      <c r="F186" s="7"/>
      <c r="G186" s="7"/>
      <c r="H186" s="7"/>
      <c r="I186" s="7"/>
      <c r="J186" s="7"/>
      <c r="K186" s="7"/>
      <c r="L186" s="47" t="s">
        <v>1255</v>
      </c>
      <c r="M186" s="47">
        <v>1</v>
      </c>
      <c r="N186" s="47">
        <v>5</v>
      </c>
      <c r="O186" s="48"/>
    </row>
    <row r="187" spans="1:15" x14ac:dyDescent="0.25">
      <c r="A187" s="7"/>
      <c r="B187" s="7"/>
      <c r="C187" s="7"/>
      <c r="D187" s="49"/>
      <c r="E187" s="7"/>
      <c r="F187" s="7"/>
      <c r="G187" s="7"/>
      <c r="H187" s="7"/>
      <c r="I187" s="7"/>
      <c r="J187" s="7"/>
      <c r="K187" s="7"/>
      <c r="L187" s="47" t="s">
        <v>1256</v>
      </c>
      <c r="M187" s="47">
        <v>1</v>
      </c>
      <c r="N187" s="47">
        <v>2</v>
      </c>
      <c r="O187" s="48"/>
    </row>
    <row r="188" spans="1:15" x14ac:dyDescent="0.25">
      <c r="A188" s="7"/>
      <c r="B188" s="7"/>
      <c r="C188" s="7"/>
      <c r="D188" s="49"/>
      <c r="E188" s="7"/>
      <c r="F188" s="7"/>
      <c r="G188" s="7"/>
      <c r="H188" s="7"/>
      <c r="I188" s="7"/>
      <c r="J188" s="7"/>
      <c r="K188" s="7"/>
      <c r="L188" s="47" t="s">
        <v>1257</v>
      </c>
      <c r="M188" s="47">
        <v>5</v>
      </c>
      <c r="N188" s="47">
        <v>5</v>
      </c>
      <c r="O188" s="48"/>
    </row>
    <row r="189" spans="1:15" x14ac:dyDescent="0.25">
      <c r="A189" s="7"/>
      <c r="B189" s="7"/>
      <c r="C189" s="7"/>
      <c r="D189" s="49"/>
      <c r="E189" s="7"/>
      <c r="F189" s="7"/>
      <c r="G189" s="7"/>
      <c r="H189" s="7"/>
      <c r="I189" s="7"/>
      <c r="J189" s="7"/>
      <c r="K189" s="7"/>
      <c r="L189" s="47" t="s">
        <v>1258</v>
      </c>
      <c r="M189" s="47">
        <v>2</v>
      </c>
      <c r="N189" s="47">
        <v>2</v>
      </c>
      <c r="O189" s="48"/>
    </row>
    <row r="190" spans="1:15" x14ac:dyDescent="0.25">
      <c r="A190" s="7"/>
      <c r="B190" s="7"/>
      <c r="C190" s="7"/>
      <c r="D190" s="49"/>
      <c r="E190" s="7"/>
      <c r="F190" s="7"/>
      <c r="G190" s="7"/>
      <c r="H190" s="7"/>
      <c r="I190" s="7"/>
      <c r="J190" s="7"/>
      <c r="K190" s="7"/>
      <c r="L190" s="47" t="s">
        <v>1259</v>
      </c>
      <c r="M190" s="47">
        <v>2</v>
      </c>
      <c r="N190" s="47">
        <v>8</v>
      </c>
      <c r="O190" s="48"/>
    </row>
    <row r="191" spans="1:15" x14ac:dyDescent="0.25">
      <c r="A191" s="7"/>
      <c r="B191" s="7"/>
      <c r="C191" s="7"/>
      <c r="D191" s="49"/>
      <c r="E191" s="7"/>
      <c r="F191" s="7"/>
      <c r="G191" s="7"/>
      <c r="H191" s="7"/>
      <c r="I191" s="7"/>
      <c r="J191" s="7"/>
      <c r="K191" s="7"/>
      <c r="L191" s="47" t="s">
        <v>1260</v>
      </c>
      <c r="M191" s="47">
        <v>3</v>
      </c>
      <c r="N191" s="47">
        <v>2</v>
      </c>
      <c r="O191" s="48"/>
    </row>
    <row r="192" spans="1:15" x14ac:dyDescent="0.25">
      <c r="A192" s="7"/>
      <c r="B192" s="7"/>
      <c r="C192" s="7"/>
      <c r="D192" s="49"/>
      <c r="E192" s="7"/>
      <c r="F192" s="7"/>
      <c r="G192" s="7"/>
      <c r="H192" s="7"/>
      <c r="I192" s="7"/>
      <c r="J192" s="7"/>
      <c r="K192" s="7"/>
      <c r="L192" s="47" t="s">
        <v>1261</v>
      </c>
      <c r="M192" s="47">
        <v>1</v>
      </c>
      <c r="N192" s="47">
        <v>2</v>
      </c>
      <c r="O192" s="48"/>
    </row>
    <row r="193" spans="1:15" x14ac:dyDescent="0.25">
      <c r="A193" s="7"/>
      <c r="B193" s="7"/>
      <c r="C193" s="7"/>
      <c r="D193" s="49"/>
      <c r="E193" s="7"/>
      <c r="F193" s="7"/>
      <c r="G193" s="7"/>
      <c r="H193" s="7"/>
      <c r="I193" s="7"/>
      <c r="J193" s="7"/>
      <c r="K193" s="7"/>
      <c r="L193" s="47" t="s">
        <v>1262</v>
      </c>
      <c r="M193" s="47">
        <v>3</v>
      </c>
      <c r="N193" s="47">
        <v>5</v>
      </c>
      <c r="O193" s="48"/>
    </row>
    <row r="194" spans="1:15" x14ac:dyDescent="0.25">
      <c r="A194" s="7"/>
      <c r="B194" s="7"/>
      <c r="C194" s="7"/>
      <c r="D194" s="49"/>
      <c r="E194" s="7"/>
      <c r="F194" s="7"/>
      <c r="G194" s="7"/>
      <c r="H194" s="7"/>
      <c r="I194" s="7"/>
      <c r="J194" s="7"/>
      <c r="K194" s="7"/>
      <c r="L194" s="47" t="s">
        <v>1263</v>
      </c>
      <c r="M194" s="47">
        <v>5</v>
      </c>
      <c r="N194" s="47">
        <v>7</v>
      </c>
      <c r="O194" s="48"/>
    </row>
    <row r="195" spans="1:15" x14ac:dyDescent="0.25">
      <c r="A195" s="7"/>
      <c r="B195" s="7"/>
      <c r="C195" s="7"/>
      <c r="D195" s="49"/>
      <c r="E195" s="7"/>
      <c r="F195" s="7"/>
      <c r="G195" s="7"/>
      <c r="H195" s="7"/>
      <c r="I195" s="7"/>
      <c r="J195" s="7"/>
      <c r="K195" s="7"/>
      <c r="L195" s="47" t="s">
        <v>1264</v>
      </c>
      <c r="M195" s="47">
        <v>2</v>
      </c>
      <c r="N195" s="47">
        <v>6</v>
      </c>
      <c r="O195" s="48"/>
    </row>
    <row r="196" spans="1:15" x14ac:dyDescent="0.25">
      <c r="A196" s="7"/>
      <c r="B196" s="7"/>
      <c r="C196" s="7"/>
      <c r="D196" s="49"/>
      <c r="E196" s="7"/>
      <c r="F196" s="7"/>
      <c r="G196" s="7"/>
      <c r="H196" s="7"/>
      <c r="I196" s="7"/>
      <c r="J196" s="7"/>
      <c r="K196" s="7"/>
      <c r="L196" s="47" t="s">
        <v>1265</v>
      </c>
      <c r="M196" s="47">
        <v>5</v>
      </c>
      <c r="N196" s="47">
        <v>1</v>
      </c>
      <c r="O196" s="48"/>
    </row>
    <row r="197" spans="1:15" x14ac:dyDescent="0.25">
      <c r="A197" s="7"/>
      <c r="B197" s="7"/>
      <c r="C197" s="7"/>
      <c r="D197" s="49"/>
      <c r="E197" s="7"/>
      <c r="F197" s="7"/>
      <c r="G197" s="7"/>
      <c r="H197" s="7"/>
      <c r="I197" s="7"/>
      <c r="J197" s="7"/>
      <c r="K197" s="7"/>
      <c r="L197" s="47" t="s">
        <v>1266</v>
      </c>
      <c r="M197" s="47">
        <v>2</v>
      </c>
      <c r="N197" s="47">
        <v>3</v>
      </c>
      <c r="O197" s="48"/>
    </row>
    <row r="198" spans="1:15" x14ac:dyDescent="0.25">
      <c r="A198" s="7"/>
      <c r="B198" s="7"/>
      <c r="C198" s="7"/>
      <c r="D198" s="49"/>
      <c r="E198" s="7"/>
      <c r="F198" s="7"/>
      <c r="G198" s="7"/>
      <c r="H198" s="7"/>
      <c r="I198" s="7"/>
      <c r="J198" s="7"/>
      <c r="K198" s="7"/>
      <c r="L198" s="47" t="s">
        <v>1267</v>
      </c>
      <c r="M198" s="47">
        <v>1</v>
      </c>
      <c r="N198" s="47">
        <v>6</v>
      </c>
      <c r="O198" s="48"/>
    </row>
    <row r="199" spans="1:15" x14ac:dyDescent="0.25">
      <c r="A199" s="7"/>
      <c r="B199" s="7"/>
      <c r="C199" s="7"/>
      <c r="D199" s="49"/>
      <c r="E199" s="7"/>
      <c r="F199" s="7"/>
      <c r="G199" s="7"/>
      <c r="H199" s="7"/>
      <c r="I199" s="7"/>
      <c r="J199" s="7"/>
      <c r="K199" s="7"/>
      <c r="L199" s="47" t="s">
        <v>1268</v>
      </c>
      <c r="M199" s="47">
        <v>3</v>
      </c>
      <c r="N199" s="47">
        <v>5</v>
      </c>
      <c r="O199" s="48"/>
    </row>
    <row r="200" spans="1:15" x14ac:dyDescent="0.25">
      <c r="A200" s="7"/>
      <c r="B200" s="7"/>
      <c r="C200" s="7"/>
      <c r="D200" s="49"/>
      <c r="E200" s="7"/>
      <c r="F200" s="7"/>
      <c r="G200" s="7"/>
      <c r="H200" s="7"/>
      <c r="I200" s="7"/>
      <c r="J200" s="7"/>
      <c r="K200" s="7"/>
      <c r="L200" s="47" t="s">
        <v>1269</v>
      </c>
      <c r="M200" s="47">
        <v>1</v>
      </c>
      <c r="N200" s="47">
        <v>6</v>
      </c>
      <c r="O200" s="48"/>
    </row>
    <row r="201" spans="1:15" x14ac:dyDescent="0.25">
      <c r="A201" s="7"/>
      <c r="B201" s="7"/>
      <c r="C201" s="7"/>
      <c r="D201" s="49"/>
      <c r="E201" s="7"/>
      <c r="F201" s="7"/>
      <c r="G201" s="7"/>
      <c r="H201" s="7"/>
      <c r="I201" s="7"/>
      <c r="J201" s="7"/>
      <c r="K201" s="7"/>
      <c r="L201" s="47" t="s">
        <v>1270</v>
      </c>
      <c r="M201" s="47">
        <v>4</v>
      </c>
      <c r="N201" s="47">
        <v>6</v>
      </c>
      <c r="O201" s="48"/>
    </row>
    <row r="202" spans="1:15" x14ac:dyDescent="0.25">
      <c r="A202" s="7"/>
      <c r="B202" s="7"/>
      <c r="C202" s="7"/>
      <c r="D202" s="49"/>
      <c r="E202" s="7"/>
      <c r="F202" s="7"/>
      <c r="G202" s="7"/>
      <c r="H202" s="7"/>
      <c r="I202" s="7"/>
      <c r="J202" s="7"/>
      <c r="K202" s="7"/>
      <c r="L202" s="47" t="s">
        <v>1271</v>
      </c>
      <c r="M202" s="47">
        <v>4</v>
      </c>
      <c r="N202" s="47">
        <v>8</v>
      </c>
      <c r="O202" s="48"/>
    </row>
    <row r="203" spans="1:15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47" t="s">
        <v>1272</v>
      </c>
      <c r="M203" s="47">
        <v>4</v>
      </c>
      <c r="N203" s="47">
        <v>6</v>
      </c>
      <c r="O203" s="48"/>
    </row>
    <row r="204" spans="1:15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47" t="s">
        <v>1273</v>
      </c>
      <c r="M204" s="47">
        <v>2</v>
      </c>
      <c r="N204" s="47">
        <v>6</v>
      </c>
      <c r="O204" s="48"/>
    </row>
    <row r="205" spans="1:15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47" t="s">
        <v>1274</v>
      </c>
      <c r="M205" s="47">
        <v>4</v>
      </c>
      <c r="N205" s="47">
        <v>6</v>
      </c>
      <c r="O205" s="48"/>
    </row>
    <row r="206" spans="1:15" ht="1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47" t="s">
        <v>1275</v>
      </c>
      <c r="M206" s="47">
        <v>3</v>
      </c>
      <c r="N206" s="47">
        <v>5</v>
      </c>
      <c r="O206" s="48"/>
    </row>
    <row r="207" spans="1:15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47" t="s">
        <v>1276</v>
      </c>
      <c r="M207" s="47">
        <v>2</v>
      </c>
      <c r="N207" s="47">
        <v>1</v>
      </c>
      <c r="O207" s="48"/>
    </row>
    <row r="208" spans="1:15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47" t="s">
        <v>1277</v>
      </c>
      <c r="M208" s="47">
        <v>3</v>
      </c>
      <c r="N208" s="47">
        <v>2</v>
      </c>
      <c r="O208" s="48"/>
    </row>
    <row r="209" spans="1:15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47" t="s">
        <v>1278</v>
      </c>
      <c r="M209" s="47">
        <v>3</v>
      </c>
      <c r="N209" s="47">
        <v>8</v>
      </c>
      <c r="O209" s="48"/>
    </row>
    <row r="210" spans="1:15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47" t="s">
        <v>1279</v>
      </c>
      <c r="M210" s="47">
        <v>4</v>
      </c>
      <c r="N210" s="47">
        <v>2</v>
      </c>
      <c r="O210" s="48"/>
    </row>
    <row r="211" spans="1:15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47" t="s">
        <v>1280</v>
      </c>
      <c r="M211" s="47">
        <v>1</v>
      </c>
      <c r="N211" s="47">
        <v>7</v>
      </c>
      <c r="O211" s="48"/>
    </row>
    <row r="212" spans="1:15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47" t="s">
        <v>1281</v>
      </c>
      <c r="M212" s="47">
        <v>4</v>
      </c>
      <c r="N212" s="47">
        <v>1</v>
      </c>
      <c r="O212" s="48"/>
    </row>
    <row r="213" spans="1:15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47" t="s">
        <v>1282</v>
      </c>
      <c r="M213" s="47">
        <v>2</v>
      </c>
      <c r="N213" s="47">
        <v>3</v>
      </c>
      <c r="O213" s="48"/>
    </row>
    <row r="214" spans="1:15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47" t="s">
        <v>1283</v>
      </c>
      <c r="M214" s="47">
        <v>1</v>
      </c>
      <c r="N214" s="47">
        <v>6</v>
      </c>
      <c r="O214" s="48"/>
    </row>
    <row r="215" spans="1:15" ht="1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47" t="s">
        <v>1284</v>
      </c>
      <c r="M215" s="47">
        <v>1</v>
      </c>
      <c r="N215" s="47">
        <v>3</v>
      </c>
      <c r="O215" s="48"/>
    </row>
    <row r="216" spans="1:15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47" t="s">
        <v>1285</v>
      </c>
      <c r="M216" s="47">
        <v>4</v>
      </c>
      <c r="N216" s="47">
        <v>4</v>
      </c>
      <c r="O216" s="48"/>
    </row>
    <row r="217" spans="1:15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47" t="s">
        <v>1286</v>
      </c>
      <c r="M217" s="47">
        <v>5</v>
      </c>
      <c r="N217" s="47">
        <v>2</v>
      </c>
      <c r="O217" s="48"/>
    </row>
    <row r="218" spans="1:15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47" t="s">
        <v>1287</v>
      </c>
      <c r="M218" s="47">
        <v>4</v>
      </c>
      <c r="N218" s="47">
        <v>7</v>
      </c>
      <c r="O218" s="48"/>
    </row>
    <row r="219" spans="1:15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47" t="s">
        <v>1288</v>
      </c>
      <c r="M219" s="47">
        <v>3</v>
      </c>
      <c r="N219" s="47">
        <v>8</v>
      </c>
      <c r="O219" s="48"/>
    </row>
    <row r="220" spans="1:15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47" t="s">
        <v>1289</v>
      </c>
      <c r="M220" s="47">
        <v>1</v>
      </c>
      <c r="N220" s="47">
        <v>5</v>
      </c>
      <c r="O220" s="48"/>
    </row>
    <row r="221" spans="1:15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47" t="s">
        <v>1290</v>
      </c>
      <c r="M221" s="47">
        <v>1</v>
      </c>
      <c r="N221" s="47">
        <v>3</v>
      </c>
      <c r="O221" s="48"/>
    </row>
    <row r="222" spans="1:15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47" t="s">
        <v>1291</v>
      </c>
      <c r="M222" s="47">
        <v>3</v>
      </c>
      <c r="N222" s="47">
        <v>4</v>
      </c>
      <c r="O222" s="48"/>
    </row>
    <row r="223" spans="1:15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47" t="s">
        <v>1292</v>
      </c>
      <c r="M223" s="47">
        <v>3</v>
      </c>
      <c r="N223" s="47">
        <v>2</v>
      </c>
      <c r="O223" s="48"/>
    </row>
    <row r="224" spans="1:15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47" t="s">
        <v>1293</v>
      </c>
      <c r="M224" s="47">
        <v>2</v>
      </c>
      <c r="N224" s="47">
        <v>6</v>
      </c>
      <c r="O224" s="48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47" t="s">
        <v>1294</v>
      </c>
      <c r="M225" s="47">
        <v>1</v>
      </c>
      <c r="N225" s="47">
        <v>5</v>
      </c>
      <c r="O225" s="48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47" t="s">
        <v>1295</v>
      </c>
      <c r="M226" s="47">
        <v>4</v>
      </c>
      <c r="N226" s="47">
        <v>8</v>
      </c>
      <c r="O226" s="48"/>
    </row>
    <row r="227" spans="1:15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47" t="s">
        <v>1296</v>
      </c>
      <c r="M227" s="47">
        <v>2</v>
      </c>
      <c r="N227" s="47">
        <v>3</v>
      </c>
      <c r="O227" s="48"/>
    </row>
    <row r="228" spans="1:15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47" t="s">
        <v>1297</v>
      </c>
      <c r="M228" s="47">
        <v>1</v>
      </c>
      <c r="N228" s="47">
        <v>8</v>
      </c>
      <c r="O228" s="48"/>
    </row>
    <row r="229" spans="1:15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47" t="s">
        <v>1298</v>
      </c>
      <c r="M229" s="47">
        <v>3</v>
      </c>
      <c r="N229" s="47">
        <v>5</v>
      </c>
      <c r="O229" s="48"/>
    </row>
    <row r="230" spans="1:15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47" t="s">
        <v>1299</v>
      </c>
      <c r="M230" s="47">
        <v>3</v>
      </c>
      <c r="N230" s="47">
        <v>8</v>
      </c>
      <c r="O230" s="48"/>
    </row>
    <row r="231" spans="1:15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47" t="s">
        <v>1300</v>
      </c>
      <c r="M231" s="47">
        <v>2</v>
      </c>
      <c r="N231" s="47">
        <v>3</v>
      </c>
      <c r="O231" s="48"/>
    </row>
    <row r="232" spans="1:15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47" t="s">
        <v>1301</v>
      </c>
      <c r="M232" s="47">
        <v>4</v>
      </c>
      <c r="N232" s="47">
        <v>7</v>
      </c>
      <c r="O232" s="48"/>
    </row>
    <row r="233" spans="1:15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47" t="s">
        <v>1302</v>
      </c>
      <c r="M233" s="47">
        <v>4</v>
      </c>
      <c r="N233" s="47">
        <v>6</v>
      </c>
      <c r="O233" s="48"/>
    </row>
    <row r="234" spans="1:15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47" t="s">
        <v>1303</v>
      </c>
      <c r="M234" s="47">
        <v>4</v>
      </c>
      <c r="N234" s="47">
        <v>5</v>
      </c>
      <c r="O234" s="48"/>
    </row>
    <row r="235" spans="1:15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47" t="s">
        <v>1304</v>
      </c>
      <c r="M235" s="47">
        <v>2</v>
      </c>
      <c r="N235" s="47">
        <v>4</v>
      </c>
      <c r="O235" s="48"/>
    </row>
    <row r="236" spans="1:15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47" t="s">
        <v>1305</v>
      </c>
      <c r="M236" s="47">
        <v>4</v>
      </c>
      <c r="N236" s="47">
        <v>1</v>
      </c>
      <c r="O236" s="48"/>
    </row>
    <row r="237" spans="1:15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47" t="s">
        <v>1306</v>
      </c>
      <c r="M237" s="47">
        <v>3</v>
      </c>
      <c r="N237" s="47">
        <v>6</v>
      </c>
      <c r="O237" s="48"/>
    </row>
    <row r="238" spans="1:15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47" t="s">
        <v>1307</v>
      </c>
      <c r="M238" s="47">
        <v>2</v>
      </c>
      <c r="N238" s="47">
        <v>8</v>
      </c>
      <c r="O238" s="48"/>
    </row>
    <row r="239" spans="1:15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47" t="s">
        <v>1308</v>
      </c>
      <c r="M239" s="47">
        <v>5</v>
      </c>
      <c r="N239" s="47">
        <v>7</v>
      </c>
      <c r="O239" s="48"/>
    </row>
    <row r="240" spans="1:15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47" t="s">
        <v>1309</v>
      </c>
      <c r="M240" s="47">
        <v>1</v>
      </c>
      <c r="N240" s="47">
        <v>1</v>
      </c>
      <c r="O240" s="48"/>
    </row>
    <row r="241" spans="1:15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47" t="s">
        <v>1310</v>
      </c>
      <c r="M241" s="47">
        <v>3</v>
      </c>
      <c r="N241" s="47">
        <v>6</v>
      </c>
      <c r="O241" s="48"/>
    </row>
    <row r="242" spans="1:15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47" t="s">
        <v>1311</v>
      </c>
      <c r="M242" s="47">
        <v>1</v>
      </c>
      <c r="N242" s="47">
        <v>4</v>
      </c>
      <c r="O242" s="48"/>
    </row>
    <row r="243" spans="1:15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47" t="s">
        <v>1312</v>
      </c>
      <c r="M243" s="47">
        <v>3</v>
      </c>
      <c r="N243" s="47">
        <v>1</v>
      </c>
      <c r="O243" s="48"/>
    </row>
    <row r="244" spans="1:15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47" t="s">
        <v>1313</v>
      </c>
      <c r="M244" s="47">
        <v>5</v>
      </c>
      <c r="N244" s="47">
        <v>7</v>
      </c>
      <c r="O244" s="48"/>
    </row>
    <row r="245" spans="1:15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47" t="s">
        <v>1314</v>
      </c>
      <c r="M245" s="47">
        <v>2</v>
      </c>
      <c r="N245" s="47">
        <v>6</v>
      </c>
      <c r="O245" s="48"/>
    </row>
    <row r="246" spans="1:15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47" t="s">
        <v>1315</v>
      </c>
      <c r="M246" s="47">
        <v>2</v>
      </c>
      <c r="N246" s="47">
        <v>5</v>
      </c>
      <c r="O246" s="48"/>
    </row>
    <row r="247" spans="1:15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47" t="s">
        <v>1316</v>
      </c>
      <c r="M247" s="47">
        <v>2</v>
      </c>
      <c r="N247" s="47">
        <v>4</v>
      </c>
      <c r="O247" s="48"/>
    </row>
    <row r="248" spans="1:15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47" t="s">
        <v>1317</v>
      </c>
      <c r="M248" s="47">
        <v>5</v>
      </c>
      <c r="N248" s="47">
        <v>5</v>
      </c>
      <c r="O248" s="48"/>
    </row>
    <row r="249" spans="1:15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47" t="s">
        <v>1318</v>
      </c>
      <c r="M249" s="47">
        <v>2</v>
      </c>
      <c r="N249" s="47">
        <v>3</v>
      </c>
      <c r="O249" s="48"/>
    </row>
    <row r="250" spans="1:15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47" t="s">
        <v>1319</v>
      </c>
      <c r="M250" s="47">
        <v>2</v>
      </c>
      <c r="N250" s="47">
        <v>5</v>
      </c>
      <c r="O250" s="48"/>
    </row>
    <row r="251" spans="1:15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47" t="s">
        <v>1320</v>
      </c>
      <c r="M251" s="47">
        <v>1</v>
      </c>
      <c r="N251" s="47">
        <v>5</v>
      </c>
      <c r="O251" s="48"/>
    </row>
    <row r="252" spans="1:15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47" t="s">
        <v>1321</v>
      </c>
      <c r="M252" s="47">
        <v>5</v>
      </c>
      <c r="N252" s="47">
        <v>1</v>
      </c>
      <c r="O252" s="48"/>
    </row>
    <row r="253" spans="1:15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47" t="s">
        <v>1322</v>
      </c>
      <c r="M253" s="47">
        <v>1</v>
      </c>
      <c r="N253" s="47">
        <v>7</v>
      </c>
      <c r="O253" s="48"/>
    </row>
    <row r="254" spans="1:15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47" t="s">
        <v>1323</v>
      </c>
      <c r="M254" s="47">
        <v>2</v>
      </c>
      <c r="N254" s="47">
        <v>8</v>
      </c>
      <c r="O254" s="48"/>
    </row>
    <row r="255" spans="1:15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47" t="s">
        <v>1324</v>
      </c>
      <c r="M255" s="47">
        <v>3</v>
      </c>
      <c r="N255" s="47">
        <v>8</v>
      </c>
      <c r="O255" s="48"/>
    </row>
    <row r="256" spans="1:15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47" t="s">
        <v>1325</v>
      </c>
      <c r="M256" s="47">
        <v>1</v>
      </c>
      <c r="N256" s="47">
        <v>7</v>
      </c>
      <c r="O256" s="48"/>
    </row>
    <row r="257" spans="1:15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47" t="s">
        <v>1326</v>
      </c>
      <c r="M257" s="47">
        <v>4</v>
      </c>
      <c r="N257" s="47">
        <v>3</v>
      </c>
      <c r="O257" s="48"/>
    </row>
    <row r="258" spans="1:15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47" t="s">
        <v>1327</v>
      </c>
      <c r="M258" s="47">
        <v>2</v>
      </c>
      <c r="N258" s="47">
        <v>3</v>
      </c>
      <c r="O258" s="48"/>
    </row>
    <row r="259" spans="1:15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47" t="s">
        <v>1328</v>
      </c>
      <c r="M259" s="47">
        <v>1</v>
      </c>
      <c r="N259" s="47">
        <v>3</v>
      </c>
      <c r="O259" s="48"/>
    </row>
    <row r="260" spans="1:15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47" t="s">
        <v>1329</v>
      </c>
      <c r="M260" s="47">
        <v>4</v>
      </c>
      <c r="N260" s="47">
        <v>7</v>
      </c>
      <c r="O260" s="48"/>
    </row>
    <row r="261" spans="1:15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47" t="s">
        <v>1330</v>
      </c>
      <c r="M261" s="47">
        <v>3</v>
      </c>
      <c r="N261" s="47">
        <v>7</v>
      </c>
      <c r="O261" s="48"/>
    </row>
    <row r="262" spans="1:15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47" t="s">
        <v>1331</v>
      </c>
      <c r="M262" s="47">
        <v>5</v>
      </c>
      <c r="N262" s="47">
        <v>2</v>
      </c>
      <c r="O262" s="48"/>
    </row>
    <row r="263" spans="1:15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47" t="s">
        <v>1332</v>
      </c>
      <c r="M263" s="47">
        <v>5</v>
      </c>
      <c r="N263" s="47">
        <v>4</v>
      </c>
      <c r="O263" s="48"/>
    </row>
    <row r="264" spans="1:15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47" t="s">
        <v>1333</v>
      </c>
      <c r="M264" s="47">
        <v>1</v>
      </c>
      <c r="N264" s="47">
        <v>7</v>
      </c>
      <c r="O264" s="48"/>
    </row>
    <row r="265" spans="1:15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47" t="s">
        <v>1334</v>
      </c>
      <c r="M265" s="47">
        <v>3</v>
      </c>
      <c r="N265" s="47">
        <v>5</v>
      </c>
      <c r="O265" s="48"/>
    </row>
    <row r="266" spans="1:15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47" t="s">
        <v>1335</v>
      </c>
      <c r="M266" s="47">
        <v>2</v>
      </c>
      <c r="N266" s="47">
        <v>6</v>
      </c>
      <c r="O266" s="48"/>
    </row>
    <row r="267" spans="1:15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47" t="s">
        <v>1336</v>
      </c>
      <c r="M267" s="47">
        <v>5</v>
      </c>
      <c r="N267" s="47">
        <v>4</v>
      </c>
      <c r="O267" s="48"/>
    </row>
    <row r="268" spans="1:15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47" t="s">
        <v>1337</v>
      </c>
      <c r="M268" s="47">
        <v>4</v>
      </c>
      <c r="N268" s="47">
        <v>7</v>
      </c>
      <c r="O268" s="48"/>
    </row>
    <row r="269" spans="1:15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47" t="s">
        <v>1338</v>
      </c>
      <c r="M269" s="47">
        <v>2</v>
      </c>
      <c r="N269" s="47">
        <v>5</v>
      </c>
      <c r="O269" s="48"/>
    </row>
    <row r="270" spans="1:15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47" t="s">
        <v>1339</v>
      </c>
      <c r="M270" s="47">
        <v>4</v>
      </c>
      <c r="N270" s="47">
        <v>6</v>
      </c>
      <c r="O270" s="48"/>
    </row>
    <row r="271" spans="1:15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47" t="s">
        <v>1340</v>
      </c>
      <c r="M271" s="47">
        <v>3</v>
      </c>
      <c r="N271" s="47">
        <v>3</v>
      </c>
      <c r="O271" s="48"/>
    </row>
    <row r="272" spans="1:15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47" t="s">
        <v>1341</v>
      </c>
      <c r="M272" s="47">
        <v>4</v>
      </c>
      <c r="N272" s="47">
        <v>8</v>
      </c>
      <c r="O272" s="48"/>
    </row>
    <row r="273" spans="1:15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47" t="s">
        <v>1342</v>
      </c>
      <c r="M273" s="47">
        <v>5</v>
      </c>
      <c r="N273" s="47">
        <v>7</v>
      </c>
      <c r="O273" s="48"/>
    </row>
    <row r="274" spans="1:15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47" t="s">
        <v>1343</v>
      </c>
      <c r="M274" s="47">
        <v>3</v>
      </c>
      <c r="N274" s="47">
        <v>5</v>
      </c>
      <c r="O274" s="48"/>
    </row>
    <row r="275" spans="1:15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47" t="s">
        <v>1344</v>
      </c>
      <c r="M275" s="47">
        <v>2</v>
      </c>
      <c r="N275" s="47">
        <v>5</v>
      </c>
      <c r="O275" s="48"/>
    </row>
    <row r="276" spans="1:15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47" t="s">
        <v>1345</v>
      </c>
      <c r="M276" s="47">
        <v>2</v>
      </c>
      <c r="N276" s="47">
        <v>1</v>
      </c>
      <c r="O276" s="48"/>
    </row>
    <row r="277" spans="1:15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47" t="s">
        <v>1346</v>
      </c>
      <c r="M277" s="47">
        <v>4</v>
      </c>
      <c r="N277" s="47">
        <v>4</v>
      </c>
      <c r="O277" s="48"/>
    </row>
    <row r="278" spans="1:15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47" t="s">
        <v>1347</v>
      </c>
      <c r="M278" s="47">
        <v>2</v>
      </c>
      <c r="N278" s="47">
        <v>4</v>
      </c>
      <c r="O278" s="48"/>
    </row>
    <row r="279" spans="1:15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47" t="s">
        <v>1348</v>
      </c>
      <c r="M279" s="47">
        <v>3</v>
      </c>
      <c r="N279" s="47">
        <v>5</v>
      </c>
      <c r="O279" s="48"/>
    </row>
    <row r="280" spans="1:15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47" t="s">
        <v>1349</v>
      </c>
      <c r="M280" s="47">
        <v>1</v>
      </c>
      <c r="N280" s="47">
        <v>4</v>
      </c>
      <c r="O280" s="48"/>
    </row>
    <row r="281" spans="1:15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47" t="s">
        <v>1350</v>
      </c>
      <c r="M281" s="47">
        <v>4</v>
      </c>
      <c r="N281" s="47">
        <v>1</v>
      </c>
      <c r="O281" s="48"/>
    </row>
    <row r="282" spans="1:15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47" t="s">
        <v>1351</v>
      </c>
      <c r="M282" s="47">
        <v>2</v>
      </c>
      <c r="N282" s="47">
        <v>7</v>
      </c>
      <c r="O282" s="48"/>
    </row>
    <row r="283" spans="1:15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47" t="s">
        <v>1352</v>
      </c>
      <c r="M283" s="47">
        <v>2</v>
      </c>
      <c r="N283" s="47">
        <v>6</v>
      </c>
      <c r="O283" s="48"/>
    </row>
    <row r="284" spans="1:15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47" t="s">
        <v>1353</v>
      </c>
      <c r="M284" s="47">
        <v>2</v>
      </c>
      <c r="N284" s="47">
        <v>4</v>
      </c>
      <c r="O284" s="48"/>
    </row>
    <row r="285" spans="1:15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47" t="s">
        <v>1354</v>
      </c>
      <c r="M285" s="47">
        <v>3</v>
      </c>
      <c r="N285" s="47">
        <v>4</v>
      </c>
      <c r="O285" s="48"/>
    </row>
    <row r="286" spans="1:15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47" t="s">
        <v>1355</v>
      </c>
      <c r="M286" s="47">
        <v>2</v>
      </c>
      <c r="N286" s="47">
        <v>4</v>
      </c>
      <c r="O286" s="48"/>
    </row>
    <row r="287" spans="1:15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47" t="s">
        <v>1356</v>
      </c>
      <c r="M287" s="47">
        <v>2</v>
      </c>
      <c r="N287" s="47">
        <v>8</v>
      </c>
      <c r="O287" s="48"/>
    </row>
    <row r="288" spans="1:15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47" t="s">
        <v>1357</v>
      </c>
      <c r="M288" s="47">
        <v>3</v>
      </c>
      <c r="N288" s="47">
        <v>8</v>
      </c>
      <c r="O288" s="48"/>
    </row>
    <row r="289" spans="1:15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47" t="s">
        <v>1358</v>
      </c>
      <c r="M289" s="47">
        <v>3</v>
      </c>
      <c r="N289" s="47">
        <v>7</v>
      </c>
      <c r="O289" s="48"/>
    </row>
    <row r="290" spans="1:15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47" t="s">
        <v>1359</v>
      </c>
      <c r="M290" s="47">
        <v>2</v>
      </c>
      <c r="N290" s="47">
        <v>2</v>
      </c>
      <c r="O290" s="48"/>
    </row>
    <row r="291" spans="1:15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47" t="s">
        <v>1360</v>
      </c>
      <c r="M291" s="47">
        <v>2</v>
      </c>
      <c r="N291" s="47">
        <v>8</v>
      </c>
      <c r="O291" s="48"/>
    </row>
    <row r="292" spans="1:15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47" t="s">
        <v>1361</v>
      </c>
      <c r="M292" s="47">
        <v>5</v>
      </c>
      <c r="N292" s="47">
        <v>8</v>
      </c>
      <c r="O292" s="48"/>
    </row>
    <row r="293" spans="1:15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47" t="s">
        <v>1362</v>
      </c>
      <c r="M293" s="47">
        <v>5</v>
      </c>
      <c r="N293" s="47">
        <v>3</v>
      </c>
      <c r="O293" s="48"/>
    </row>
    <row r="294" spans="1:15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47" t="s">
        <v>1363</v>
      </c>
      <c r="M294" s="47">
        <v>3</v>
      </c>
      <c r="N294" s="47">
        <v>2</v>
      </c>
      <c r="O294" s="48"/>
    </row>
    <row r="295" spans="1:15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47" t="s">
        <v>1364</v>
      </c>
      <c r="M295" s="47">
        <v>2</v>
      </c>
      <c r="N295" s="47">
        <v>6</v>
      </c>
      <c r="O295" s="48"/>
    </row>
    <row r="296" spans="1:15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47" t="s">
        <v>1365</v>
      </c>
      <c r="M296" s="47">
        <v>4</v>
      </c>
      <c r="N296" s="47">
        <v>2</v>
      </c>
      <c r="O296" s="48"/>
    </row>
    <row r="297" spans="1:15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47" t="s">
        <v>1366</v>
      </c>
      <c r="M297" s="47">
        <v>2</v>
      </c>
      <c r="N297" s="47">
        <v>1</v>
      </c>
      <c r="O297" s="48"/>
    </row>
    <row r="298" spans="1:15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47" t="s">
        <v>1367</v>
      </c>
      <c r="M298" s="47">
        <v>5</v>
      </c>
      <c r="N298" s="47">
        <v>6</v>
      </c>
      <c r="O298" s="48"/>
    </row>
    <row r="299" spans="1:15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47" t="s">
        <v>1368</v>
      </c>
      <c r="M299" s="47">
        <v>2</v>
      </c>
      <c r="N299" s="47">
        <v>6</v>
      </c>
      <c r="O299" s="48"/>
    </row>
    <row r="300" spans="1:15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47" t="s">
        <v>1369</v>
      </c>
      <c r="M300" s="47">
        <v>3</v>
      </c>
      <c r="N300" s="47">
        <v>3</v>
      </c>
      <c r="O300" s="48"/>
    </row>
    <row r="301" spans="1:15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47" t="s">
        <v>1370</v>
      </c>
      <c r="M301" s="47">
        <v>5</v>
      </c>
      <c r="N301" s="47">
        <v>6</v>
      </c>
      <c r="O301" s="48"/>
    </row>
    <row r="302" spans="1:15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47" t="s">
        <v>1371</v>
      </c>
      <c r="M302" s="47">
        <v>4</v>
      </c>
      <c r="N302" s="47">
        <v>1</v>
      </c>
      <c r="O302" s="48"/>
    </row>
    <row r="303" spans="1:15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47" t="s">
        <v>1372</v>
      </c>
      <c r="M303" s="47">
        <v>5</v>
      </c>
      <c r="N303" s="47">
        <v>4</v>
      </c>
      <c r="O303" s="48"/>
    </row>
    <row r="304" spans="1:15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47" t="s">
        <v>1373</v>
      </c>
      <c r="M304" s="47">
        <v>2</v>
      </c>
      <c r="N304" s="47">
        <v>1</v>
      </c>
      <c r="O304" s="48"/>
    </row>
    <row r="305" spans="1:15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47" t="s">
        <v>1374</v>
      </c>
      <c r="M305" s="47">
        <v>4</v>
      </c>
      <c r="N305" s="47">
        <v>5</v>
      </c>
      <c r="O305" s="48"/>
    </row>
    <row r="306" spans="1:15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47" t="s">
        <v>1375</v>
      </c>
      <c r="M306" s="47">
        <v>3</v>
      </c>
      <c r="N306" s="47">
        <v>8</v>
      </c>
      <c r="O306" s="48"/>
    </row>
    <row r="307" spans="1:15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47" t="s">
        <v>1376</v>
      </c>
      <c r="M307" s="47">
        <v>3</v>
      </c>
      <c r="N307" s="47">
        <v>2</v>
      </c>
      <c r="O307" s="48"/>
    </row>
    <row r="308" spans="1:15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47" t="s">
        <v>1377</v>
      </c>
      <c r="M308" s="47">
        <v>3</v>
      </c>
      <c r="N308" s="47">
        <v>5</v>
      </c>
      <c r="O308" s="48"/>
    </row>
    <row r="309" spans="1:15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47" t="s">
        <v>1378</v>
      </c>
      <c r="M309" s="47">
        <v>2</v>
      </c>
      <c r="N309" s="47">
        <v>3</v>
      </c>
      <c r="O309" s="48"/>
    </row>
    <row r="310" spans="1:15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47" t="s">
        <v>1379</v>
      </c>
      <c r="M310" s="47">
        <v>4</v>
      </c>
      <c r="N310" s="47">
        <v>8</v>
      </c>
      <c r="O310" s="48"/>
    </row>
    <row r="311" spans="1:15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47" t="s">
        <v>1380</v>
      </c>
      <c r="M311" s="47">
        <v>2</v>
      </c>
      <c r="N311" s="47">
        <v>1</v>
      </c>
      <c r="O311" s="48"/>
    </row>
    <row r="312" spans="1:15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47" t="s">
        <v>1381</v>
      </c>
      <c r="M312" s="47">
        <v>2</v>
      </c>
      <c r="N312" s="47">
        <v>3</v>
      </c>
      <c r="O312" s="48"/>
    </row>
    <row r="313" spans="1:15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47" t="s">
        <v>1382</v>
      </c>
      <c r="M313" s="47">
        <v>3</v>
      </c>
      <c r="N313" s="47">
        <v>7</v>
      </c>
      <c r="O313" s="48"/>
    </row>
    <row r="314" spans="1:15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47" t="s">
        <v>1383</v>
      </c>
      <c r="M314" s="47">
        <v>5</v>
      </c>
      <c r="N314" s="47">
        <v>8</v>
      </c>
      <c r="O314" s="48"/>
    </row>
    <row r="315" spans="1:15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47" t="s">
        <v>1384</v>
      </c>
      <c r="M315" s="47">
        <v>4</v>
      </c>
      <c r="N315" s="47">
        <v>4</v>
      </c>
      <c r="O315" s="48"/>
    </row>
    <row r="316" spans="1:15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47" t="s">
        <v>1385</v>
      </c>
      <c r="M316" s="47">
        <v>1</v>
      </c>
      <c r="N316" s="47">
        <v>8</v>
      </c>
      <c r="O316" s="48"/>
    </row>
    <row r="317" spans="1:15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47" t="s">
        <v>1386</v>
      </c>
      <c r="M317" s="47">
        <v>1</v>
      </c>
      <c r="N317" s="47">
        <v>3</v>
      </c>
      <c r="O317" s="48"/>
    </row>
    <row r="318" spans="1:15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47" t="s">
        <v>1387</v>
      </c>
      <c r="M318" s="47">
        <v>2</v>
      </c>
      <c r="N318" s="47">
        <v>3</v>
      </c>
      <c r="O318" s="48"/>
    </row>
    <row r="319" spans="1:15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47" t="s">
        <v>1388</v>
      </c>
      <c r="M319" s="47">
        <v>4</v>
      </c>
      <c r="N319" s="47">
        <v>4</v>
      </c>
      <c r="O319" s="48"/>
    </row>
    <row r="320" spans="1:15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47" t="s">
        <v>1389</v>
      </c>
      <c r="M320" s="47">
        <v>3</v>
      </c>
      <c r="N320" s="47">
        <v>1</v>
      </c>
      <c r="O320" s="48"/>
    </row>
    <row r="321" spans="1:15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47" t="s">
        <v>1390</v>
      </c>
      <c r="M321" s="47">
        <v>2</v>
      </c>
      <c r="N321" s="47">
        <v>7</v>
      </c>
      <c r="O321" s="48"/>
    </row>
    <row r="322" spans="1:15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47" t="s">
        <v>1391</v>
      </c>
      <c r="M322" s="47">
        <v>2</v>
      </c>
      <c r="N322" s="47">
        <v>7</v>
      </c>
      <c r="O322" s="48"/>
    </row>
    <row r="323" spans="1:15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47" t="s">
        <v>1392</v>
      </c>
      <c r="M323" s="47">
        <v>2</v>
      </c>
      <c r="N323" s="47">
        <v>2</v>
      </c>
      <c r="O323" s="48"/>
    </row>
    <row r="324" spans="1:15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47" t="s">
        <v>1393</v>
      </c>
      <c r="M324" s="47">
        <v>3</v>
      </c>
      <c r="N324" s="47">
        <v>4</v>
      </c>
      <c r="O324" s="48"/>
    </row>
    <row r="325" spans="1:15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47" t="s">
        <v>1394</v>
      </c>
      <c r="M325" s="47">
        <v>5</v>
      </c>
      <c r="N325" s="47">
        <v>4</v>
      </c>
      <c r="O325" s="48"/>
    </row>
    <row r="326" spans="1:15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47" t="s">
        <v>1395</v>
      </c>
      <c r="M326" s="47">
        <v>5</v>
      </c>
      <c r="N326" s="47">
        <v>3</v>
      </c>
      <c r="O326" s="48"/>
    </row>
    <row r="327" spans="1:15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47" t="s">
        <v>1396</v>
      </c>
      <c r="M327" s="47">
        <v>3</v>
      </c>
      <c r="N327" s="47">
        <v>2</v>
      </c>
      <c r="O327" s="48"/>
    </row>
    <row r="328" spans="1:15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47" t="s">
        <v>1397</v>
      </c>
      <c r="M328" s="47">
        <v>5</v>
      </c>
      <c r="N328" s="47">
        <v>8</v>
      </c>
      <c r="O328" s="48"/>
    </row>
    <row r="329" spans="1:15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47" t="s">
        <v>1398</v>
      </c>
      <c r="M329" s="47">
        <v>4</v>
      </c>
      <c r="N329" s="47">
        <v>7</v>
      </c>
      <c r="O329" s="48"/>
    </row>
    <row r="330" spans="1:15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47" t="s">
        <v>1399</v>
      </c>
      <c r="M330" s="47">
        <v>5</v>
      </c>
      <c r="N330" s="47">
        <v>5</v>
      </c>
      <c r="O330" s="48"/>
    </row>
    <row r="331" spans="1:15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47" t="s">
        <v>1400</v>
      </c>
      <c r="M331" s="47">
        <v>5</v>
      </c>
      <c r="N331" s="47">
        <v>7</v>
      </c>
      <c r="O331" s="48"/>
    </row>
    <row r="332" spans="1:15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47" t="s">
        <v>1401</v>
      </c>
      <c r="M332" s="47">
        <v>2</v>
      </c>
      <c r="N332" s="47">
        <v>6</v>
      </c>
      <c r="O332" s="48"/>
    </row>
    <row r="333" spans="1:15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47" t="s">
        <v>1402</v>
      </c>
      <c r="M333" s="47">
        <v>5</v>
      </c>
      <c r="N333" s="47">
        <v>3</v>
      </c>
      <c r="O333" s="48"/>
    </row>
    <row r="334" spans="1:15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47" t="s">
        <v>1403</v>
      </c>
      <c r="M334" s="47">
        <v>2</v>
      </c>
      <c r="N334" s="47">
        <v>4</v>
      </c>
      <c r="O334" s="48"/>
    </row>
    <row r="335" spans="1:15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47" t="s">
        <v>1404</v>
      </c>
      <c r="M335" s="47">
        <v>3</v>
      </c>
      <c r="N335" s="47">
        <v>7</v>
      </c>
      <c r="O335" s="48"/>
    </row>
    <row r="336" spans="1:15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47" t="s">
        <v>1405</v>
      </c>
      <c r="M336" s="47">
        <v>2</v>
      </c>
      <c r="N336" s="47">
        <v>7</v>
      </c>
      <c r="O336" s="48"/>
    </row>
    <row r="337" spans="1:15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47" t="s">
        <v>1406</v>
      </c>
      <c r="M337" s="47">
        <v>3</v>
      </c>
      <c r="N337" s="47">
        <v>1</v>
      </c>
      <c r="O337" s="48"/>
    </row>
    <row r="338" spans="1:15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47" t="s">
        <v>1407</v>
      </c>
      <c r="M338" s="47">
        <v>5</v>
      </c>
      <c r="N338" s="47">
        <v>7</v>
      </c>
      <c r="O338" s="48"/>
    </row>
    <row r="339" spans="1:15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47" t="s">
        <v>1408</v>
      </c>
      <c r="M339" s="47">
        <v>2</v>
      </c>
      <c r="N339" s="47">
        <v>4</v>
      </c>
      <c r="O339" s="48"/>
    </row>
    <row r="340" spans="1:15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47" t="s">
        <v>1409</v>
      </c>
      <c r="M340" s="47">
        <v>4</v>
      </c>
      <c r="N340" s="47">
        <v>7</v>
      </c>
      <c r="O340" s="48"/>
    </row>
    <row r="341" spans="1:15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47" t="s">
        <v>1410</v>
      </c>
      <c r="M341" s="47">
        <v>1</v>
      </c>
      <c r="N341" s="47">
        <v>4</v>
      </c>
      <c r="O341" s="48"/>
    </row>
    <row r="342" spans="1:15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47" t="s">
        <v>1411</v>
      </c>
      <c r="M342" s="47">
        <v>2</v>
      </c>
      <c r="N342" s="47">
        <v>6</v>
      </c>
      <c r="O342" s="48"/>
    </row>
    <row r="343" spans="1:15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47" t="s">
        <v>1412</v>
      </c>
      <c r="M343" s="47">
        <v>4</v>
      </c>
      <c r="N343" s="47">
        <v>7</v>
      </c>
      <c r="O343" s="48"/>
    </row>
    <row r="344" spans="1:15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47" t="s">
        <v>1413</v>
      </c>
      <c r="M344" s="47">
        <v>3</v>
      </c>
      <c r="N344" s="47">
        <v>3</v>
      </c>
      <c r="O344" s="48"/>
    </row>
    <row r="345" spans="1:15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47" t="s">
        <v>1414</v>
      </c>
      <c r="M345" s="47">
        <v>5</v>
      </c>
      <c r="N345" s="47">
        <v>8</v>
      </c>
      <c r="O345" s="48"/>
    </row>
    <row r="346" spans="1:15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47" t="s">
        <v>1415</v>
      </c>
      <c r="M346" s="47">
        <v>5</v>
      </c>
      <c r="N346" s="47">
        <v>3</v>
      </c>
      <c r="O346" s="48"/>
    </row>
    <row r="347" spans="1:15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47" t="s">
        <v>1416</v>
      </c>
      <c r="M347" s="47">
        <v>2</v>
      </c>
      <c r="N347" s="47">
        <v>7</v>
      </c>
      <c r="O347" s="48"/>
    </row>
    <row r="348" spans="1:15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47" t="s">
        <v>1417</v>
      </c>
      <c r="M348" s="47">
        <v>1</v>
      </c>
      <c r="N348" s="47">
        <v>3</v>
      </c>
      <c r="O348" s="48"/>
    </row>
    <row r="349" spans="1:15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47" t="s">
        <v>1418</v>
      </c>
      <c r="M349" s="47">
        <v>2</v>
      </c>
      <c r="N349" s="47">
        <v>2</v>
      </c>
      <c r="O349" s="48"/>
    </row>
    <row r="350" spans="1:15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47" t="s">
        <v>1419</v>
      </c>
      <c r="M350" s="47">
        <v>2</v>
      </c>
      <c r="N350" s="47">
        <v>5</v>
      </c>
      <c r="O350" s="48"/>
    </row>
    <row r="351" spans="1:15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47" t="s">
        <v>1420</v>
      </c>
      <c r="M351" s="47">
        <v>4</v>
      </c>
      <c r="N351" s="47">
        <v>3</v>
      </c>
      <c r="O351" s="48"/>
    </row>
    <row r="352" spans="1:15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47" t="s">
        <v>1421</v>
      </c>
      <c r="M352" s="47">
        <v>2</v>
      </c>
      <c r="N352" s="47">
        <v>2</v>
      </c>
      <c r="O352" s="48"/>
    </row>
    <row r="353" spans="1:15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47" t="s">
        <v>1422</v>
      </c>
      <c r="M353" s="47">
        <v>5</v>
      </c>
      <c r="N353" s="47">
        <v>2</v>
      </c>
      <c r="O353" s="48"/>
    </row>
    <row r="354" spans="1:15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47" t="s">
        <v>1423</v>
      </c>
      <c r="M354" s="47">
        <v>2</v>
      </c>
      <c r="N354" s="47">
        <v>8</v>
      </c>
      <c r="O354" s="48"/>
    </row>
    <row r="355" spans="1:15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47" t="s">
        <v>1424</v>
      </c>
      <c r="M355" s="47">
        <v>4</v>
      </c>
      <c r="N355" s="47">
        <v>6</v>
      </c>
      <c r="O355" s="48"/>
    </row>
    <row r="356" spans="1:15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47" t="s">
        <v>1425</v>
      </c>
      <c r="M356" s="47">
        <v>1</v>
      </c>
      <c r="N356" s="47">
        <v>1</v>
      </c>
      <c r="O356" s="48"/>
    </row>
    <row r="357" spans="1:15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47" t="s">
        <v>1426</v>
      </c>
      <c r="M357" s="47">
        <v>3</v>
      </c>
      <c r="N357" s="47">
        <v>3</v>
      </c>
      <c r="O357" s="48"/>
    </row>
    <row r="358" spans="1:15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47" t="s">
        <v>1427</v>
      </c>
      <c r="M358" s="47">
        <v>3</v>
      </c>
      <c r="N358" s="47">
        <v>5</v>
      </c>
      <c r="O358" s="48"/>
    </row>
    <row r="359" spans="1:15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47" t="s">
        <v>1428</v>
      </c>
      <c r="M359" s="47">
        <v>4</v>
      </c>
      <c r="N359" s="47">
        <v>7</v>
      </c>
      <c r="O359" s="48"/>
    </row>
    <row r="360" spans="1:15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47" t="s">
        <v>1429</v>
      </c>
      <c r="M360" s="47">
        <v>1</v>
      </c>
      <c r="N360" s="47">
        <v>5</v>
      </c>
      <c r="O360" s="48"/>
    </row>
    <row r="361" spans="1:15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47" t="s">
        <v>1430</v>
      </c>
      <c r="M361" s="47">
        <v>4</v>
      </c>
      <c r="N361" s="47">
        <v>3</v>
      </c>
      <c r="O361" s="48"/>
    </row>
    <row r="362" spans="1:15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47" t="s">
        <v>1431</v>
      </c>
      <c r="M362" s="47">
        <v>2</v>
      </c>
      <c r="N362" s="47">
        <v>6</v>
      </c>
      <c r="O362" s="48"/>
    </row>
    <row r="363" spans="1:15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47" t="s">
        <v>1432</v>
      </c>
      <c r="M363" s="47">
        <v>4</v>
      </c>
      <c r="N363" s="47">
        <v>2</v>
      </c>
      <c r="O363" s="48"/>
    </row>
    <row r="364" spans="1:15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47" t="s">
        <v>1433</v>
      </c>
      <c r="M364" s="47">
        <v>4</v>
      </c>
      <c r="N364" s="47">
        <v>5</v>
      </c>
      <c r="O364" s="48"/>
    </row>
    <row r="365" spans="1:15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47" t="s">
        <v>1434</v>
      </c>
      <c r="M365" s="47">
        <v>2</v>
      </c>
      <c r="N365" s="47">
        <v>2</v>
      </c>
      <c r="O365" s="48"/>
    </row>
    <row r="366" spans="1:15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47" t="s">
        <v>1435</v>
      </c>
      <c r="M366" s="47">
        <v>1</v>
      </c>
      <c r="N366" s="47">
        <v>2</v>
      </c>
      <c r="O366" s="48"/>
    </row>
    <row r="367" spans="1:15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47" t="s">
        <v>1436</v>
      </c>
      <c r="M367" s="47">
        <v>3</v>
      </c>
      <c r="N367" s="47">
        <v>4</v>
      </c>
      <c r="O367" s="48"/>
    </row>
    <row r="368" spans="1:15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47" t="s">
        <v>1437</v>
      </c>
      <c r="M368" s="47">
        <v>3</v>
      </c>
      <c r="N368" s="47">
        <v>7</v>
      </c>
      <c r="O368" s="48"/>
    </row>
    <row r="369" spans="1:15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47" t="s">
        <v>1438</v>
      </c>
      <c r="M369" s="47">
        <v>5</v>
      </c>
      <c r="N369" s="47">
        <v>4</v>
      </c>
      <c r="O369" s="48"/>
    </row>
    <row r="370" spans="1:15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47" t="s">
        <v>1439</v>
      </c>
      <c r="M370" s="47">
        <v>3</v>
      </c>
      <c r="N370" s="47">
        <v>4</v>
      </c>
      <c r="O370" s="48"/>
    </row>
    <row r="371" spans="1:15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47" t="s">
        <v>1440</v>
      </c>
      <c r="M371" s="47">
        <v>1</v>
      </c>
      <c r="N371" s="47">
        <v>2</v>
      </c>
      <c r="O371" s="48"/>
    </row>
    <row r="372" spans="1:15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47" t="s">
        <v>1441</v>
      </c>
      <c r="M372" s="47">
        <v>4</v>
      </c>
      <c r="N372" s="47">
        <v>2</v>
      </c>
      <c r="O372" s="48"/>
    </row>
    <row r="373" spans="1:15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47" t="s">
        <v>1442</v>
      </c>
      <c r="M373" s="47">
        <v>1</v>
      </c>
      <c r="N373" s="47">
        <v>3</v>
      </c>
      <c r="O373" s="48"/>
    </row>
    <row r="374" spans="1:15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47" t="s">
        <v>1443</v>
      </c>
      <c r="M374" s="47">
        <v>5</v>
      </c>
      <c r="N374" s="47">
        <v>8</v>
      </c>
      <c r="O374" s="48"/>
    </row>
    <row r="375" spans="1:15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47" t="s">
        <v>1444</v>
      </c>
      <c r="M375" s="47">
        <v>5</v>
      </c>
      <c r="N375" s="47">
        <v>8</v>
      </c>
      <c r="O375" s="48"/>
    </row>
    <row r="376" spans="1:15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47" t="s">
        <v>1445</v>
      </c>
      <c r="M376" s="47">
        <v>1</v>
      </c>
      <c r="N376" s="47">
        <v>6</v>
      </c>
      <c r="O376" s="48"/>
    </row>
    <row r="377" spans="1:15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47" t="s">
        <v>1446</v>
      </c>
      <c r="M377" s="47">
        <v>3</v>
      </c>
      <c r="N377" s="47">
        <v>2</v>
      </c>
      <c r="O377" s="48"/>
    </row>
    <row r="378" spans="1:15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47" t="s">
        <v>1447</v>
      </c>
      <c r="M378" s="47">
        <v>4</v>
      </c>
      <c r="N378" s="47">
        <v>7</v>
      </c>
      <c r="O378" s="48"/>
    </row>
    <row r="379" spans="1:15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47" t="s">
        <v>1448</v>
      </c>
      <c r="M379" s="47">
        <v>1</v>
      </c>
      <c r="N379" s="47">
        <v>2</v>
      </c>
      <c r="O379" s="48"/>
    </row>
    <row r="380" spans="1:15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47" t="s">
        <v>1449</v>
      </c>
      <c r="M380" s="47">
        <v>3</v>
      </c>
      <c r="N380" s="47">
        <v>7</v>
      </c>
      <c r="O380" s="48"/>
    </row>
    <row r="381" spans="1:15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47" t="s">
        <v>1450</v>
      </c>
      <c r="M381" s="47">
        <v>5</v>
      </c>
      <c r="N381" s="47">
        <v>5</v>
      </c>
      <c r="O381" s="48"/>
    </row>
    <row r="382" spans="1:15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47" t="s">
        <v>1451</v>
      </c>
      <c r="M382" s="47">
        <v>1</v>
      </c>
      <c r="N382" s="47">
        <v>1</v>
      </c>
      <c r="O382" s="48"/>
    </row>
    <row r="383" spans="1:15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47" t="s">
        <v>1452</v>
      </c>
      <c r="M383" s="47">
        <v>2</v>
      </c>
      <c r="N383" s="47">
        <v>5</v>
      </c>
      <c r="O383" s="48"/>
    </row>
    <row r="384" spans="1:15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47" t="s">
        <v>1453</v>
      </c>
      <c r="M384" s="47">
        <v>5</v>
      </c>
      <c r="N384" s="47">
        <v>1</v>
      </c>
      <c r="O384" s="48"/>
    </row>
    <row r="385" spans="1:15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47" t="s">
        <v>1454</v>
      </c>
      <c r="M385" s="47">
        <v>3</v>
      </c>
      <c r="N385" s="47">
        <v>6</v>
      </c>
      <c r="O385" s="48"/>
    </row>
    <row r="386" spans="1:15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47" t="s">
        <v>1455</v>
      </c>
      <c r="M386" s="47">
        <v>3</v>
      </c>
      <c r="N386" s="47">
        <v>5</v>
      </c>
      <c r="O386" s="48"/>
    </row>
    <row r="387" spans="1:15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47" t="s">
        <v>1456</v>
      </c>
      <c r="M387" s="47">
        <v>3</v>
      </c>
      <c r="N387" s="47">
        <v>3</v>
      </c>
      <c r="O387" s="48"/>
    </row>
    <row r="388" spans="1:15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47" t="s">
        <v>1457</v>
      </c>
      <c r="M388" s="47">
        <v>3</v>
      </c>
      <c r="N388" s="47">
        <v>5</v>
      </c>
      <c r="O388" s="48"/>
    </row>
    <row r="389" spans="1:15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47" t="s">
        <v>1458</v>
      </c>
      <c r="M389" s="47">
        <v>1</v>
      </c>
      <c r="N389" s="47">
        <v>3</v>
      </c>
      <c r="O389" s="48"/>
    </row>
    <row r="390" spans="1:15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47" t="s">
        <v>1459</v>
      </c>
      <c r="M390" s="47">
        <v>4</v>
      </c>
      <c r="N390" s="47">
        <v>7</v>
      </c>
      <c r="O390" s="48"/>
    </row>
    <row r="391" spans="1:15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47" t="s">
        <v>1460</v>
      </c>
      <c r="M391" s="47">
        <v>2</v>
      </c>
      <c r="N391" s="47">
        <v>6</v>
      </c>
      <c r="O391" s="48"/>
    </row>
    <row r="392" spans="1:15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47" t="s">
        <v>1461</v>
      </c>
      <c r="M392" s="47">
        <v>5</v>
      </c>
      <c r="N392" s="47">
        <v>8</v>
      </c>
      <c r="O392" s="48"/>
    </row>
    <row r="393" spans="1:15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47" t="s">
        <v>1462</v>
      </c>
      <c r="M393" s="47">
        <v>5</v>
      </c>
      <c r="N393" s="47">
        <v>5</v>
      </c>
      <c r="O393" s="48"/>
    </row>
    <row r="394" spans="1:15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47" t="s">
        <v>1463</v>
      </c>
      <c r="M394" s="47">
        <v>4</v>
      </c>
      <c r="N394" s="47">
        <v>3</v>
      </c>
      <c r="O394" s="48"/>
    </row>
    <row r="395" spans="1:15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47" t="s">
        <v>1071</v>
      </c>
      <c r="M395" s="47">
        <v>3</v>
      </c>
      <c r="N395" s="47">
        <v>5</v>
      </c>
      <c r="O395" s="48"/>
    </row>
    <row r="396" spans="1:15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47" t="s">
        <v>1464</v>
      </c>
      <c r="M396" s="47">
        <v>1</v>
      </c>
      <c r="N396" s="47">
        <v>1</v>
      </c>
      <c r="O396" s="48"/>
    </row>
    <row r="397" spans="1:15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47" t="s">
        <v>1465</v>
      </c>
      <c r="M397" s="47">
        <v>5</v>
      </c>
      <c r="N397" s="47">
        <v>1</v>
      </c>
      <c r="O397" s="48"/>
    </row>
    <row r="398" spans="1:15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47" t="s">
        <v>1466</v>
      </c>
      <c r="M398" s="47">
        <v>4</v>
      </c>
      <c r="N398" s="47">
        <v>4</v>
      </c>
      <c r="O398" s="48"/>
    </row>
    <row r="399" spans="1:15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47" t="s">
        <v>1236</v>
      </c>
      <c r="M399" s="47">
        <v>1</v>
      </c>
      <c r="N399" s="47">
        <v>1</v>
      </c>
      <c r="O399" s="48"/>
    </row>
    <row r="400" spans="1:15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47" t="s">
        <v>1467</v>
      </c>
      <c r="M400" s="47">
        <v>5</v>
      </c>
      <c r="N400" s="47">
        <v>1</v>
      </c>
      <c r="O400" s="48"/>
    </row>
    <row r="401" spans="1:15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47" t="s">
        <v>1468</v>
      </c>
      <c r="M401" s="47">
        <v>4</v>
      </c>
      <c r="N401" s="47">
        <v>1</v>
      </c>
      <c r="O401" s="48"/>
    </row>
    <row r="402" spans="1:15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47" t="s">
        <v>1469</v>
      </c>
      <c r="M402" s="47">
        <v>2</v>
      </c>
      <c r="N402" s="47">
        <v>7</v>
      </c>
      <c r="O402" s="48"/>
    </row>
    <row r="403" spans="1:15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47" t="s">
        <v>1470</v>
      </c>
      <c r="M403" s="47">
        <v>2</v>
      </c>
      <c r="N403" s="47">
        <v>1</v>
      </c>
      <c r="O403" s="48"/>
    </row>
    <row r="404" spans="1:15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47" t="s">
        <v>1471</v>
      </c>
      <c r="M404" s="47">
        <v>1</v>
      </c>
      <c r="N404" s="47">
        <v>4</v>
      </c>
      <c r="O404" s="48"/>
    </row>
    <row r="405" spans="1:15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47" t="s">
        <v>1472</v>
      </c>
      <c r="M405" s="47">
        <v>1</v>
      </c>
      <c r="N405" s="47">
        <v>1</v>
      </c>
      <c r="O405" s="48"/>
    </row>
    <row r="406" spans="1:15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47" t="s">
        <v>1473</v>
      </c>
      <c r="M406" s="47">
        <v>4</v>
      </c>
      <c r="N406" s="47">
        <v>7</v>
      </c>
      <c r="O406" s="48"/>
    </row>
    <row r="407" spans="1:15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47" t="s">
        <v>1474</v>
      </c>
      <c r="M407" s="47">
        <v>1</v>
      </c>
      <c r="N407" s="47">
        <v>3</v>
      </c>
      <c r="O407" s="48"/>
    </row>
    <row r="408" spans="1:15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47" t="s">
        <v>1475</v>
      </c>
      <c r="M408" s="47">
        <v>5</v>
      </c>
      <c r="N408" s="47">
        <v>1</v>
      </c>
      <c r="O408" s="48"/>
    </row>
    <row r="409" spans="1:15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47" t="s">
        <v>1476</v>
      </c>
      <c r="M409" s="47">
        <v>4</v>
      </c>
      <c r="N409" s="47">
        <v>6</v>
      </c>
      <c r="O409" s="48"/>
    </row>
    <row r="410" spans="1:15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47" t="s">
        <v>1477</v>
      </c>
      <c r="M410" s="47">
        <v>1</v>
      </c>
      <c r="N410" s="47">
        <v>8</v>
      </c>
      <c r="O410" s="48"/>
    </row>
    <row r="411" spans="1:15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47" t="s">
        <v>1478</v>
      </c>
      <c r="M411" s="47">
        <v>1</v>
      </c>
      <c r="N411" s="47">
        <v>8</v>
      </c>
      <c r="O411" s="48"/>
    </row>
    <row r="412" spans="1:15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47" t="s">
        <v>1479</v>
      </c>
      <c r="M412" s="47">
        <v>1</v>
      </c>
      <c r="N412" s="47">
        <v>3</v>
      </c>
      <c r="O412" s="48"/>
    </row>
    <row r="413" spans="1:15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47" t="s">
        <v>1480</v>
      </c>
      <c r="M413" s="47">
        <v>4</v>
      </c>
      <c r="N413" s="47">
        <v>7</v>
      </c>
      <c r="O413" s="48"/>
    </row>
    <row r="414" spans="1:15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47" t="s">
        <v>1481</v>
      </c>
      <c r="M414" s="47">
        <v>5</v>
      </c>
      <c r="N414" s="47">
        <v>6</v>
      </c>
      <c r="O414" s="48"/>
    </row>
    <row r="415" spans="1:15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47" t="s">
        <v>1482</v>
      </c>
      <c r="M415" s="47">
        <v>1</v>
      </c>
      <c r="N415" s="47">
        <v>8</v>
      </c>
      <c r="O415" s="48"/>
    </row>
    <row r="416" spans="1:15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47" t="s">
        <v>1483</v>
      </c>
      <c r="M416" s="47">
        <v>1</v>
      </c>
      <c r="N416" s="47">
        <v>4</v>
      </c>
      <c r="O416" s="48"/>
    </row>
    <row r="417" spans="1:15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47" t="s">
        <v>1484</v>
      </c>
      <c r="M417" s="47">
        <v>4</v>
      </c>
      <c r="N417" s="47">
        <v>6</v>
      </c>
      <c r="O417" s="48"/>
    </row>
    <row r="418" spans="1:15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47" t="s">
        <v>1485</v>
      </c>
      <c r="M418" s="47">
        <v>4</v>
      </c>
      <c r="N418" s="47">
        <v>8</v>
      </c>
      <c r="O418" s="48"/>
    </row>
    <row r="419" spans="1:15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47" t="s">
        <v>1486</v>
      </c>
      <c r="M419" s="47">
        <v>1</v>
      </c>
      <c r="N419" s="47">
        <v>2</v>
      </c>
      <c r="O419" s="48"/>
    </row>
    <row r="420" spans="1:15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47" t="s">
        <v>1487</v>
      </c>
      <c r="M420" s="47">
        <v>3</v>
      </c>
      <c r="N420" s="47">
        <v>5</v>
      </c>
      <c r="O420" s="48"/>
    </row>
    <row r="421" spans="1:15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47" t="s">
        <v>1488</v>
      </c>
      <c r="M421" s="47">
        <v>3</v>
      </c>
      <c r="N421" s="47">
        <v>5</v>
      </c>
      <c r="O421" s="48"/>
    </row>
    <row r="422" spans="1:15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47" t="s">
        <v>1489</v>
      </c>
      <c r="M422" s="47">
        <v>4</v>
      </c>
      <c r="N422" s="47">
        <v>5</v>
      </c>
      <c r="O422" s="48"/>
    </row>
    <row r="423" spans="1:15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47" t="s">
        <v>1490</v>
      </c>
      <c r="M423" s="47">
        <v>1</v>
      </c>
      <c r="N423" s="47">
        <v>4</v>
      </c>
      <c r="O423" s="48"/>
    </row>
    <row r="424" spans="1:15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47" t="s">
        <v>1491</v>
      </c>
      <c r="M424" s="47">
        <v>3</v>
      </c>
      <c r="N424" s="47">
        <v>8</v>
      </c>
      <c r="O424" s="48"/>
    </row>
    <row r="425" spans="1:15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47" t="s">
        <v>1492</v>
      </c>
      <c r="M425" s="47">
        <v>3</v>
      </c>
      <c r="N425" s="47">
        <v>5</v>
      </c>
      <c r="O425" s="48"/>
    </row>
    <row r="426" spans="1:15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47" t="s">
        <v>1493</v>
      </c>
      <c r="M426" s="47">
        <v>5</v>
      </c>
      <c r="N426" s="47">
        <v>6</v>
      </c>
      <c r="O426" s="48"/>
    </row>
    <row r="427" spans="1:15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47" t="s">
        <v>1494</v>
      </c>
      <c r="M427" s="47">
        <v>4</v>
      </c>
      <c r="N427" s="47">
        <v>5</v>
      </c>
      <c r="O427" s="48"/>
    </row>
    <row r="428" spans="1:15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47" t="s">
        <v>1495</v>
      </c>
      <c r="M428" s="47">
        <v>1</v>
      </c>
      <c r="N428" s="47">
        <v>6</v>
      </c>
      <c r="O428" s="48"/>
    </row>
    <row r="429" spans="1:15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47" t="s">
        <v>1496</v>
      </c>
      <c r="M429" s="47">
        <v>5</v>
      </c>
      <c r="N429" s="47">
        <v>7</v>
      </c>
      <c r="O429" s="48"/>
    </row>
    <row r="430" spans="1:15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47" t="s">
        <v>1497</v>
      </c>
      <c r="M430" s="47">
        <v>4</v>
      </c>
      <c r="N430" s="47">
        <v>1</v>
      </c>
      <c r="O430" s="48"/>
    </row>
    <row r="431" spans="1:15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47" t="s">
        <v>1498</v>
      </c>
      <c r="M431" s="47">
        <v>2</v>
      </c>
      <c r="N431" s="47">
        <v>6</v>
      </c>
      <c r="O431" s="48"/>
    </row>
    <row r="432" spans="1:15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47" t="s">
        <v>1499</v>
      </c>
      <c r="M432" s="47">
        <v>5</v>
      </c>
      <c r="N432" s="47">
        <v>7</v>
      </c>
      <c r="O432" s="48"/>
    </row>
    <row r="433" spans="1:15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47" t="s">
        <v>1500</v>
      </c>
      <c r="M433" s="47">
        <v>3</v>
      </c>
      <c r="N433" s="47">
        <v>5</v>
      </c>
      <c r="O433" s="48"/>
    </row>
    <row r="434" spans="1:15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47" t="s">
        <v>1501</v>
      </c>
      <c r="M434" s="47">
        <v>5</v>
      </c>
      <c r="N434" s="47">
        <v>1</v>
      </c>
      <c r="O434" s="48"/>
    </row>
    <row r="435" spans="1:15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47" t="s">
        <v>1502</v>
      </c>
      <c r="M435" s="47">
        <v>4</v>
      </c>
      <c r="N435" s="47">
        <v>1</v>
      </c>
      <c r="O435" s="48"/>
    </row>
    <row r="436" spans="1:15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47" t="s">
        <v>1503</v>
      </c>
      <c r="M436" s="47">
        <v>1</v>
      </c>
      <c r="N436" s="47">
        <v>4</v>
      </c>
      <c r="O436" s="48"/>
    </row>
    <row r="437" spans="1:15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47" t="s">
        <v>1504</v>
      </c>
      <c r="M437" s="47">
        <v>5</v>
      </c>
      <c r="N437" s="47">
        <v>3</v>
      </c>
      <c r="O437" s="48"/>
    </row>
    <row r="438" spans="1:15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47" t="s">
        <v>1505</v>
      </c>
      <c r="M438" s="47">
        <v>4</v>
      </c>
      <c r="N438" s="47">
        <v>3</v>
      </c>
      <c r="O438" s="48"/>
    </row>
    <row r="439" spans="1:15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47" t="s">
        <v>1506</v>
      </c>
      <c r="M439" s="47">
        <v>1</v>
      </c>
      <c r="N439" s="47">
        <v>3</v>
      </c>
      <c r="O439" s="48"/>
    </row>
    <row r="440" spans="1:15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47" t="s">
        <v>1507</v>
      </c>
      <c r="M440" s="47">
        <v>3</v>
      </c>
      <c r="N440" s="47">
        <v>8</v>
      </c>
      <c r="O440" s="48"/>
    </row>
    <row r="441" spans="1:15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47" t="s">
        <v>1508</v>
      </c>
      <c r="M441" s="47">
        <v>5</v>
      </c>
      <c r="N441" s="47">
        <v>4</v>
      </c>
      <c r="O441" s="48"/>
    </row>
    <row r="442" spans="1:15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47" t="s">
        <v>1509</v>
      </c>
      <c r="M442" s="47">
        <v>5</v>
      </c>
      <c r="N442" s="47">
        <v>6</v>
      </c>
      <c r="O442" s="48"/>
    </row>
    <row r="443" spans="1:15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47" t="s">
        <v>1510</v>
      </c>
      <c r="M443" s="47">
        <v>4</v>
      </c>
      <c r="N443" s="47">
        <v>8</v>
      </c>
      <c r="O443" s="48"/>
    </row>
    <row r="444" spans="1:15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47" t="s">
        <v>1511</v>
      </c>
      <c r="M444" s="47">
        <v>5</v>
      </c>
      <c r="N444" s="47">
        <v>6</v>
      </c>
      <c r="O444" s="48"/>
    </row>
    <row r="445" spans="1:15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47" t="s">
        <v>1512</v>
      </c>
      <c r="M445" s="47">
        <v>1</v>
      </c>
      <c r="N445" s="47">
        <v>1</v>
      </c>
      <c r="O445" s="48"/>
    </row>
    <row r="446" spans="1:15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47" t="s">
        <v>1513</v>
      </c>
      <c r="M446" s="47">
        <v>3</v>
      </c>
      <c r="N446" s="47">
        <v>3</v>
      </c>
      <c r="O446" s="48"/>
    </row>
    <row r="447" spans="1:15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47" t="s">
        <v>1514</v>
      </c>
      <c r="M447" s="47">
        <v>5</v>
      </c>
      <c r="N447" s="47">
        <v>6</v>
      </c>
      <c r="O447" s="48"/>
    </row>
    <row r="448" spans="1:15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47" t="s">
        <v>1515</v>
      </c>
      <c r="M448" s="47">
        <v>5</v>
      </c>
      <c r="N448" s="47">
        <v>5</v>
      </c>
      <c r="O448" s="48"/>
    </row>
    <row r="449" spans="1:15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47" t="s">
        <v>1516</v>
      </c>
      <c r="M449" s="47">
        <v>4</v>
      </c>
      <c r="N449" s="47">
        <v>4</v>
      </c>
      <c r="O449" s="48"/>
    </row>
    <row r="450" spans="1:15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47" t="s">
        <v>1517</v>
      </c>
      <c r="M450" s="47">
        <v>4</v>
      </c>
      <c r="N450" s="47">
        <v>2</v>
      </c>
      <c r="O450" s="48"/>
    </row>
    <row r="451" spans="1:15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47" t="s">
        <v>1518</v>
      </c>
      <c r="M451" s="47">
        <v>3</v>
      </c>
      <c r="N451" s="47">
        <v>7</v>
      </c>
      <c r="O451" s="48"/>
    </row>
    <row r="452" spans="1:15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47" t="s">
        <v>1519</v>
      </c>
      <c r="M452" s="47">
        <v>2</v>
      </c>
      <c r="N452" s="47">
        <v>1</v>
      </c>
      <c r="O452" s="48"/>
    </row>
    <row r="453" spans="1:15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47" t="s">
        <v>1520</v>
      </c>
      <c r="M453" s="47">
        <v>3</v>
      </c>
      <c r="N453" s="47">
        <v>4</v>
      </c>
      <c r="O453" s="48"/>
    </row>
    <row r="454" spans="1:15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47" t="s">
        <v>1521</v>
      </c>
      <c r="M454" s="47">
        <v>4</v>
      </c>
      <c r="N454" s="47">
        <v>2</v>
      </c>
      <c r="O454" s="48"/>
    </row>
    <row r="455" spans="1:15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47" t="s">
        <v>1522</v>
      </c>
      <c r="M455" s="47">
        <v>3</v>
      </c>
      <c r="N455" s="47">
        <v>1</v>
      </c>
      <c r="O455" s="48"/>
    </row>
    <row r="456" spans="1:15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47" t="s">
        <v>1523</v>
      </c>
      <c r="M456" s="47">
        <v>5</v>
      </c>
      <c r="N456" s="47">
        <v>6</v>
      </c>
      <c r="O456" s="48"/>
    </row>
    <row r="457" spans="1:15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47" t="s">
        <v>1524</v>
      </c>
      <c r="M457" s="47">
        <v>2</v>
      </c>
      <c r="N457" s="47">
        <v>2</v>
      </c>
      <c r="O457" s="48"/>
    </row>
    <row r="458" spans="1:15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47" t="s">
        <v>1525</v>
      </c>
      <c r="M458" s="47">
        <v>3</v>
      </c>
      <c r="N458" s="47">
        <v>7</v>
      </c>
      <c r="O458" s="48"/>
    </row>
    <row r="459" spans="1:15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47" t="s">
        <v>1526</v>
      </c>
      <c r="M459" s="47">
        <v>2</v>
      </c>
      <c r="N459" s="47">
        <v>5</v>
      </c>
      <c r="O459" s="48"/>
    </row>
    <row r="460" spans="1:15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47" t="s">
        <v>1527</v>
      </c>
      <c r="M460" s="47">
        <v>2</v>
      </c>
      <c r="N460" s="47">
        <v>2</v>
      </c>
      <c r="O460" s="48"/>
    </row>
    <row r="461" spans="1:15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47" t="s">
        <v>1528</v>
      </c>
      <c r="M461" s="47">
        <v>2</v>
      </c>
      <c r="N461" s="47">
        <v>4</v>
      </c>
      <c r="O461" s="48"/>
    </row>
    <row r="462" spans="1:15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47" t="s">
        <v>1529</v>
      </c>
      <c r="M462" s="47">
        <v>4</v>
      </c>
      <c r="N462" s="47">
        <v>5</v>
      </c>
      <c r="O462" s="48"/>
    </row>
    <row r="463" spans="1:15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47" t="s">
        <v>1530</v>
      </c>
      <c r="M463" s="47">
        <v>2</v>
      </c>
      <c r="N463" s="47">
        <v>2</v>
      </c>
      <c r="O463" s="48"/>
    </row>
    <row r="464" spans="1:15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47" t="s">
        <v>1531</v>
      </c>
      <c r="M464" s="47">
        <v>1</v>
      </c>
      <c r="N464" s="47">
        <v>6</v>
      </c>
      <c r="O464" s="48"/>
    </row>
    <row r="465" spans="1:15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47" t="s">
        <v>1532</v>
      </c>
      <c r="M465" s="47">
        <v>2</v>
      </c>
      <c r="N465" s="47">
        <v>1</v>
      </c>
      <c r="O465" s="48"/>
    </row>
    <row r="466" spans="1:15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47" t="s">
        <v>1533</v>
      </c>
      <c r="M466" s="47">
        <v>3</v>
      </c>
      <c r="N466" s="47">
        <v>6</v>
      </c>
      <c r="O466" s="48"/>
    </row>
    <row r="467" spans="1:15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47" t="s">
        <v>1534</v>
      </c>
      <c r="M467" s="47">
        <v>1</v>
      </c>
      <c r="N467" s="47">
        <v>7</v>
      </c>
      <c r="O467" s="48"/>
    </row>
    <row r="468" spans="1:15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47" t="s">
        <v>1535</v>
      </c>
      <c r="M468" s="47">
        <v>4</v>
      </c>
      <c r="N468" s="47">
        <v>5</v>
      </c>
      <c r="O468" s="48"/>
    </row>
    <row r="469" spans="1:15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47" t="s">
        <v>1536</v>
      </c>
      <c r="M469" s="47">
        <v>1</v>
      </c>
      <c r="N469" s="47">
        <v>7</v>
      </c>
      <c r="O469" s="48"/>
    </row>
    <row r="470" spans="1:15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47" t="s">
        <v>1537</v>
      </c>
      <c r="M470" s="47">
        <v>1</v>
      </c>
      <c r="N470" s="47">
        <v>3</v>
      </c>
      <c r="O470" s="48"/>
    </row>
    <row r="471" spans="1:15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47" t="s">
        <v>1538</v>
      </c>
      <c r="M471" s="47">
        <v>4</v>
      </c>
      <c r="N471" s="47">
        <v>5</v>
      </c>
      <c r="O471" s="48"/>
    </row>
    <row r="472" spans="1:15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47" t="s">
        <v>1539</v>
      </c>
      <c r="M472" s="47">
        <v>2</v>
      </c>
      <c r="N472" s="47">
        <v>4</v>
      </c>
      <c r="O472" s="48"/>
    </row>
    <row r="473" spans="1:15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47" t="s">
        <v>1540</v>
      </c>
      <c r="M473" s="47">
        <v>1</v>
      </c>
      <c r="N473" s="47">
        <v>3</v>
      </c>
      <c r="O473" s="48"/>
    </row>
    <row r="474" spans="1:15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47" t="s">
        <v>1541</v>
      </c>
      <c r="M474" s="47">
        <v>2</v>
      </c>
      <c r="N474" s="47">
        <v>2</v>
      </c>
      <c r="O474" s="48"/>
    </row>
    <row r="475" spans="1:15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47" t="s">
        <v>1542</v>
      </c>
      <c r="M475" s="47">
        <v>3</v>
      </c>
      <c r="N475" s="47">
        <v>7</v>
      </c>
      <c r="O475" s="48"/>
    </row>
    <row r="476" spans="1:15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47" t="s">
        <v>1543</v>
      </c>
      <c r="M476" s="47">
        <v>2</v>
      </c>
      <c r="N476" s="47">
        <v>8</v>
      </c>
      <c r="O476" s="48"/>
    </row>
    <row r="477" spans="1:15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47" t="s">
        <v>1544</v>
      </c>
      <c r="M477" s="47">
        <v>4</v>
      </c>
      <c r="N477" s="47">
        <v>4</v>
      </c>
      <c r="O477" s="48"/>
    </row>
    <row r="478" spans="1:15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47" t="s">
        <v>1545</v>
      </c>
      <c r="M478" s="47">
        <v>1</v>
      </c>
      <c r="N478" s="47">
        <v>8</v>
      </c>
      <c r="O478" s="48"/>
    </row>
    <row r="479" spans="1:15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47" t="s">
        <v>1546</v>
      </c>
      <c r="M479" s="47">
        <v>2</v>
      </c>
      <c r="N479" s="47">
        <v>1</v>
      </c>
      <c r="O479" s="48"/>
    </row>
    <row r="480" spans="1:15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47" t="s">
        <v>1547</v>
      </c>
      <c r="M480" s="47">
        <v>2</v>
      </c>
      <c r="N480" s="47">
        <v>5</v>
      </c>
      <c r="O480" s="48"/>
    </row>
    <row r="481" spans="1:15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47" t="s">
        <v>1548</v>
      </c>
      <c r="M481" s="47">
        <v>1</v>
      </c>
      <c r="N481" s="47">
        <v>2</v>
      </c>
      <c r="O481" s="48"/>
    </row>
    <row r="482" spans="1:15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47" t="s">
        <v>1549</v>
      </c>
      <c r="M482" s="47">
        <v>5</v>
      </c>
      <c r="N482" s="47">
        <v>8</v>
      </c>
      <c r="O482" s="48"/>
    </row>
    <row r="483" spans="1:15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47" t="s">
        <v>1550</v>
      </c>
      <c r="M483" s="47">
        <v>3</v>
      </c>
      <c r="N483" s="47">
        <v>6</v>
      </c>
      <c r="O483" s="48"/>
    </row>
    <row r="484" spans="1:15" x14ac:dyDescent="0.25">
      <c r="L484" s="47" t="s">
        <v>1551</v>
      </c>
      <c r="M484" s="47">
        <v>3</v>
      </c>
      <c r="N484" s="47">
        <v>8</v>
      </c>
      <c r="O484" s="48"/>
    </row>
    <row r="485" spans="1:15" x14ac:dyDescent="0.25">
      <c r="L485" s="47" t="s">
        <v>1552</v>
      </c>
      <c r="M485" s="47">
        <v>1</v>
      </c>
      <c r="N485" s="47">
        <v>2</v>
      </c>
      <c r="O485" s="48"/>
    </row>
    <row r="486" spans="1:15" x14ac:dyDescent="0.25">
      <c r="L486" s="47" t="s">
        <v>1553</v>
      </c>
      <c r="M486" s="47">
        <v>2</v>
      </c>
      <c r="N486" s="47">
        <v>4</v>
      </c>
      <c r="O486" s="48"/>
    </row>
    <row r="487" spans="1:15" x14ac:dyDescent="0.25">
      <c r="L487" s="47" t="s">
        <v>1554</v>
      </c>
      <c r="M487" s="47">
        <v>5</v>
      </c>
      <c r="N487" s="47">
        <v>8</v>
      </c>
      <c r="O487" s="48"/>
    </row>
    <row r="488" spans="1:15" x14ac:dyDescent="0.25">
      <c r="L488" s="47" t="s">
        <v>1555</v>
      </c>
      <c r="M488" s="47">
        <v>4</v>
      </c>
      <c r="N488" s="47">
        <v>5</v>
      </c>
      <c r="O488" s="48"/>
    </row>
    <row r="489" spans="1:15" x14ac:dyDescent="0.25">
      <c r="L489" s="47" t="s">
        <v>1556</v>
      </c>
      <c r="M489" s="47">
        <v>4</v>
      </c>
      <c r="N489" s="47">
        <v>8</v>
      </c>
      <c r="O489" s="48"/>
    </row>
    <row r="490" spans="1:15" x14ac:dyDescent="0.25">
      <c r="L490" s="47" t="s">
        <v>1557</v>
      </c>
      <c r="M490" s="47">
        <v>5</v>
      </c>
      <c r="N490" s="47">
        <v>5</v>
      </c>
      <c r="O490" s="48"/>
    </row>
    <row r="491" spans="1:15" x14ac:dyDescent="0.25">
      <c r="L491" s="47" t="s">
        <v>1558</v>
      </c>
      <c r="M491" s="47">
        <v>4</v>
      </c>
      <c r="N491" s="47">
        <v>6</v>
      </c>
      <c r="O491" s="48"/>
    </row>
    <row r="492" spans="1:15" x14ac:dyDescent="0.25">
      <c r="L492" s="47" t="s">
        <v>1559</v>
      </c>
      <c r="M492" s="47">
        <v>4</v>
      </c>
      <c r="N492" s="47">
        <v>5</v>
      </c>
      <c r="O492" s="48"/>
    </row>
    <row r="493" spans="1:15" x14ac:dyDescent="0.25">
      <c r="L493" s="47" t="s">
        <v>1560</v>
      </c>
      <c r="M493" s="47">
        <v>2</v>
      </c>
      <c r="N493" s="47">
        <v>3</v>
      </c>
      <c r="O493" s="48"/>
    </row>
    <row r="494" spans="1:15" x14ac:dyDescent="0.25">
      <c r="L494" s="47" t="s">
        <v>1561</v>
      </c>
      <c r="M494" s="47">
        <v>1</v>
      </c>
      <c r="N494" s="47">
        <v>6</v>
      </c>
      <c r="O494" s="48"/>
    </row>
    <row r="495" spans="1:15" x14ac:dyDescent="0.25">
      <c r="L495" s="47" t="s">
        <v>1562</v>
      </c>
      <c r="M495" s="47">
        <v>5</v>
      </c>
      <c r="N495" s="47">
        <v>2</v>
      </c>
      <c r="O495" s="48"/>
    </row>
    <row r="496" spans="1:15" x14ac:dyDescent="0.25">
      <c r="L496" s="47" t="s">
        <v>1563</v>
      </c>
      <c r="M496" s="47">
        <v>1</v>
      </c>
      <c r="N496" s="47">
        <v>5</v>
      </c>
      <c r="O496" s="48"/>
    </row>
    <row r="497" spans="12:15" x14ac:dyDescent="0.25">
      <c r="L497" s="47" t="s">
        <v>1564</v>
      </c>
      <c r="M497" s="47">
        <v>5</v>
      </c>
      <c r="N497" s="47">
        <v>4</v>
      </c>
      <c r="O497" s="48"/>
    </row>
    <row r="498" spans="12:15" x14ac:dyDescent="0.25">
      <c r="L498" s="47" t="s">
        <v>1565</v>
      </c>
      <c r="M498" s="47">
        <v>4</v>
      </c>
      <c r="N498" s="47">
        <v>3</v>
      </c>
      <c r="O498" s="48"/>
    </row>
    <row r="499" spans="12:15" x14ac:dyDescent="0.25">
      <c r="L499" s="47" t="s">
        <v>1566</v>
      </c>
      <c r="M499" s="47">
        <v>3</v>
      </c>
      <c r="N499" s="47">
        <v>6</v>
      </c>
      <c r="O499" s="48"/>
    </row>
    <row r="500" spans="12:15" x14ac:dyDescent="0.25">
      <c r="L500" s="47" t="s">
        <v>1567</v>
      </c>
      <c r="M500" s="47">
        <v>1</v>
      </c>
      <c r="N500" s="47">
        <v>2</v>
      </c>
      <c r="O500" s="48"/>
    </row>
    <row r="501" spans="12:15" x14ac:dyDescent="0.25">
      <c r="L501" s="47" t="s">
        <v>1568</v>
      </c>
      <c r="M501" s="47">
        <v>1</v>
      </c>
      <c r="N501" s="47">
        <v>3</v>
      </c>
      <c r="O501" s="48"/>
    </row>
  </sheetData>
  <mergeCells count="2">
    <mergeCell ref="C1:J1"/>
    <mergeCell ref="A3:A7"/>
  </mergeCells>
  <pageMargins left="0.75" right="0.75" top="1" bottom="1" header="0.5" footer="0.5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5C6B-3F26-704C-A007-A217CB336FD2}">
  <sheetPr>
    <tabColor rgb="FF73FB79"/>
  </sheetPr>
  <dimension ref="A1:O769"/>
  <sheetViews>
    <sheetView zoomScale="200" zoomScaleNormal="200" zoomScalePageLayoutView="145" workbookViewId="0"/>
  </sheetViews>
  <sheetFormatPr defaultColWidth="9.375" defaultRowHeight="15" x14ac:dyDescent="0.25"/>
  <cols>
    <col min="1" max="1" width="15.125" style="112" bestFit="1" customWidth="1"/>
    <col min="2" max="2" width="11.125" style="112" bestFit="1" customWidth="1"/>
    <col min="3" max="3" width="3.5" style="112" customWidth="1"/>
    <col min="4" max="4" width="15.875" style="112" customWidth="1"/>
    <col min="5" max="5" width="17.625" style="112" customWidth="1"/>
    <col min="6" max="6" width="14" style="112" customWidth="1"/>
    <col min="7" max="7" width="10.625" style="112" customWidth="1"/>
    <col min="8" max="8" width="9.625" style="119" customWidth="1"/>
    <col min="9" max="9" width="7.5" style="114" bestFit="1" customWidth="1"/>
    <col min="10" max="10" width="1.875" style="115" customWidth="1"/>
    <col min="11" max="11" width="1.875" style="112" customWidth="1"/>
    <col min="12" max="12" width="21.375" style="112" customWidth="1"/>
    <col min="13" max="13" width="8.5" style="112" customWidth="1"/>
    <col min="14" max="14" width="6.625" style="112" customWidth="1"/>
    <col min="15" max="15" width="26.125" style="112" customWidth="1"/>
    <col min="16" max="16384" width="9.375" style="112"/>
  </cols>
  <sheetData>
    <row r="1" spans="1:15" x14ac:dyDescent="0.25">
      <c r="A1" s="51" t="s">
        <v>9</v>
      </c>
      <c r="B1" s="52" t="s">
        <v>1625</v>
      </c>
      <c r="C1" s="43"/>
      <c r="F1" s="109" t="s">
        <v>1580</v>
      </c>
      <c r="G1" s="109" t="s">
        <v>1581</v>
      </c>
      <c r="H1" s="118" t="s">
        <v>1010</v>
      </c>
      <c r="I1" s="110" t="s">
        <v>1582</v>
      </c>
      <c r="J1" s="111"/>
    </row>
    <row r="2" spans="1:15" x14ac:dyDescent="0.25">
      <c r="A2" s="16" t="s">
        <v>1013</v>
      </c>
      <c r="B2" s="54">
        <v>725660913</v>
      </c>
      <c r="C2" s="43"/>
      <c r="D2" s="54">
        <v>117584232</v>
      </c>
      <c r="F2" s="113" t="s">
        <v>1583</v>
      </c>
      <c r="G2" s="112" t="s">
        <v>1584</v>
      </c>
      <c r="H2" s="119">
        <v>43468</v>
      </c>
      <c r="I2" s="114">
        <v>9261</v>
      </c>
      <c r="K2" s="115"/>
      <c r="L2" s="112" t="s">
        <v>1585</v>
      </c>
      <c r="M2" s="112" t="s">
        <v>1586</v>
      </c>
      <c r="N2" s="112">
        <f>_xlfn.XMATCH(M2,G:G)</f>
        <v>10</v>
      </c>
      <c r="O2" s="112" t="str">
        <f ca="1">_xlfn.FORMULATEXT(N2)</f>
        <v>=XMATCH(M2,G:G)</v>
      </c>
    </row>
    <row r="3" spans="1:15" x14ac:dyDescent="0.25">
      <c r="A3" s="16" t="s">
        <v>833</v>
      </c>
      <c r="B3" s="54">
        <v>744625200</v>
      </c>
      <c r="C3" s="43"/>
      <c r="D3" s="43"/>
      <c r="F3" s="113" t="s">
        <v>2417</v>
      </c>
      <c r="G3" s="112" t="s">
        <v>1587</v>
      </c>
      <c r="H3" s="119">
        <v>43468</v>
      </c>
      <c r="I3" s="114">
        <v>5577</v>
      </c>
      <c r="K3" s="111"/>
      <c r="L3" s="112" t="s">
        <v>1588</v>
      </c>
      <c r="M3" s="112" t="s">
        <v>1586</v>
      </c>
    </row>
    <row r="4" spans="1:15" x14ac:dyDescent="0.25">
      <c r="A4" s="16" t="s">
        <v>1016</v>
      </c>
      <c r="B4" s="54">
        <v>882161640</v>
      </c>
      <c r="C4" s="43"/>
      <c r="D4" s="43"/>
      <c r="F4" s="113" t="s">
        <v>317</v>
      </c>
      <c r="G4" s="112" t="s">
        <v>1589</v>
      </c>
      <c r="H4" s="119">
        <v>43468</v>
      </c>
      <c r="I4" s="114">
        <v>6387</v>
      </c>
    </row>
    <row r="5" spans="1:15" x14ac:dyDescent="0.25">
      <c r="A5" s="16" t="s">
        <v>1017</v>
      </c>
      <c r="B5" s="54">
        <v>874427394</v>
      </c>
      <c r="C5" s="43"/>
      <c r="D5" s="43"/>
      <c r="F5" s="113" t="s">
        <v>1590</v>
      </c>
      <c r="G5" s="112" t="s">
        <v>1591</v>
      </c>
      <c r="H5" s="119">
        <v>43468</v>
      </c>
      <c r="I5" s="114">
        <v>5200</v>
      </c>
      <c r="L5" s="112" t="s">
        <v>1592</v>
      </c>
      <c r="M5" s="119">
        <v>43646</v>
      </c>
    </row>
    <row r="6" spans="1:15" x14ac:dyDescent="0.25">
      <c r="A6" s="16" t="s">
        <v>828</v>
      </c>
      <c r="B6" s="55">
        <v>554288817</v>
      </c>
      <c r="C6" s="43"/>
      <c r="D6" s="43"/>
      <c r="F6" s="113" t="s">
        <v>1578</v>
      </c>
      <c r="G6" s="112" t="s">
        <v>1593</v>
      </c>
      <c r="H6" s="119">
        <v>43469</v>
      </c>
      <c r="I6" s="114">
        <v>6949</v>
      </c>
      <c r="K6" s="111"/>
      <c r="L6" s="112" t="s">
        <v>1594</v>
      </c>
      <c r="M6" s="119">
        <v>43647</v>
      </c>
    </row>
    <row r="7" spans="1:15" x14ac:dyDescent="0.25">
      <c r="A7" s="17" t="s">
        <v>1019</v>
      </c>
      <c r="B7" s="54">
        <v>447116117</v>
      </c>
      <c r="C7" s="43"/>
      <c r="D7" s="43"/>
      <c r="F7" s="113" t="s">
        <v>716</v>
      </c>
      <c r="G7" s="112" t="s">
        <v>1589</v>
      </c>
      <c r="H7" s="119">
        <v>43469</v>
      </c>
      <c r="I7" s="114">
        <v>14349</v>
      </c>
      <c r="K7" s="111"/>
    </row>
    <row r="8" spans="1:15" x14ac:dyDescent="0.25">
      <c r="A8" s="16" t="s">
        <v>818</v>
      </c>
      <c r="B8" s="54">
        <v>871119771</v>
      </c>
      <c r="C8" s="43"/>
      <c r="D8" s="25"/>
      <c r="F8" s="113" t="s">
        <v>1595</v>
      </c>
      <c r="G8" s="112" t="s">
        <v>1591</v>
      </c>
      <c r="H8" s="119">
        <v>43469</v>
      </c>
      <c r="I8" s="114">
        <v>12774</v>
      </c>
      <c r="K8" s="111"/>
      <c r="M8" s="112" t="s">
        <v>2420</v>
      </c>
    </row>
    <row r="9" spans="1:15" x14ac:dyDescent="0.25">
      <c r="A9" s="16" t="s">
        <v>1020</v>
      </c>
      <c r="B9" s="54">
        <v>117584232</v>
      </c>
      <c r="C9" s="43"/>
      <c r="D9" s="43"/>
      <c r="F9" s="113" t="s">
        <v>1596</v>
      </c>
      <c r="G9" s="112" t="s">
        <v>1584</v>
      </c>
      <c r="H9" s="119">
        <v>43471</v>
      </c>
      <c r="I9" s="114">
        <v>7033</v>
      </c>
      <c r="K9" s="111"/>
    </row>
    <row r="10" spans="1:15" x14ac:dyDescent="0.25">
      <c r="A10" s="16" t="s">
        <v>1021</v>
      </c>
      <c r="B10" s="55">
        <v>899837108</v>
      </c>
      <c r="C10" s="43"/>
      <c r="D10" s="43"/>
      <c r="F10" s="113" t="s">
        <v>1597</v>
      </c>
      <c r="G10" s="112" t="s">
        <v>1586</v>
      </c>
      <c r="H10" s="119">
        <v>43471</v>
      </c>
      <c r="I10" s="114">
        <v>9905</v>
      </c>
      <c r="K10" s="111"/>
    </row>
    <row r="11" spans="1:15" x14ac:dyDescent="0.25">
      <c r="A11" s="16" t="s">
        <v>826</v>
      </c>
      <c r="B11" s="54">
        <v>589105031</v>
      </c>
      <c r="C11" s="43"/>
      <c r="D11" s="43"/>
      <c r="F11" s="113" t="s">
        <v>700</v>
      </c>
      <c r="G11" s="112" t="s">
        <v>1584</v>
      </c>
      <c r="H11" s="119">
        <v>43471</v>
      </c>
      <c r="I11" s="114">
        <v>13018</v>
      </c>
      <c r="K11" s="111"/>
    </row>
    <row r="12" spans="1:15" x14ac:dyDescent="0.25">
      <c r="A12" s="16" t="s">
        <v>1022</v>
      </c>
      <c r="B12" s="54">
        <v>298814217</v>
      </c>
      <c r="C12" s="43"/>
      <c r="D12" s="43"/>
      <c r="F12" s="113" t="s">
        <v>1598</v>
      </c>
      <c r="G12" s="112" t="s">
        <v>1599</v>
      </c>
      <c r="H12" s="119">
        <v>43471</v>
      </c>
      <c r="I12" s="114">
        <v>12371</v>
      </c>
      <c r="K12" s="111"/>
    </row>
    <row r="13" spans="1:15" x14ac:dyDescent="0.25">
      <c r="A13" s="16" t="s">
        <v>1023</v>
      </c>
      <c r="B13" s="54">
        <v>145696388</v>
      </c>
      <c r="C13" s="43"/>
      <c r="D13" s="43"/>
      <c r="F13" s="113" t="s">
        <v>1600</v>
      </c>
      <c r="G13" s="112" t="s">
        <v>1586</v>
      </c>
      <c r="H13" s="119">
        <v>43471</v>
      </c>
      <c r="I13" s="114">
        <v>13742</v>
      </c>
      <c r="K13" s="111"/>
    </row>
    <row r="14" spans="1:15" x14ac:dyDescent="0.25">
      <c r="A14" s="16" t="s">
        <v>832</v>
      </c>
      <c r="B14" s="55">
        <v>290436381</v>
      </c>
      <c r="C14" s="43"/>
      <c r="D14" s="43"/>
      <c r="F14" s="116" t="s">
        <v>818</v>
      </c>
      <c r="G14" s="112" t="s">
        <v>1584</v>
      </c>
      <c r="H14" s="119">
        <v>43472</v>
      </c>
      <c r="I14" s="114">
        <v>13579</v>
      </c>
      <c r="K14" s="111"/>
    </row>
    <row r="15" spans="1:15" x14ac:dyDescent="0.25">
      <c r="A15" s="16" t="s">
        <v>1024</v>
      </c>
      <c r="B15" s="54">
        <v>399660824</v>
      </c>
      <c r="C15" s="43"/>
      <c r="D15" s="43"/>
      <c r="F15" s="113" t="s">
        <v>418</v>
      </c>
      <c r="G15" s="112" t="s">
        <v>1584</v>
      </c>
      <c r="H15" s="119">
        <v>43472</v>
      </c>
      <c r="I15" s="114">
        <v>6294</v>
      </c>
      <c r="K15" s="111"/>
    </row>
    <row r="16" spans="1:15" x14ac:dyDescent="0.25">
      <c r="A16" s="16" t="s">
        <v>1015</v>
      </c>
      <c r="B16" s="54">
        <v>295846686</v>
      </c>
      <c r="C16" s="43"/>
      <c r="D16" s="43"/>
      <c r="F16" s="116" t="s">
        <v>832</v>
      </c>
      <c r="G16" s="112" t="s">
        <v>1599</v>
      </c>
      <c r="H16" s="119">
        <v>43472</v>
      </c>
      <c r="I16" s="114">
        <v>14014</v>
      </c>
      <c r="K16" s="111"/>
    </row>
    <row r="17" spans="1:11" x14ac:dyDescent="0.25">
      <c r="A17" s="53" t="s">
        <v>1026</v>
      </c>
      <c r="B17" s="54">
        <v>857473556</v>
      </c>
      <c r="C17" s="43"/>
      <c r="D17" s="43"/>
      <c r="F17" s="113" t="s">
        <v>439</v>
      </c>
      <c r="G17" s="112" t="s">
        <v>1584</v>
      </c>
      <c r="H17" s="119">
        <v>43473</v>
      </c>
      <c r="I17" s="114">
        <v>9271</v>
      </c>
      <c r="K17" s="111"/>
    </row>
    <row r="18" spans="1:11" x14ac:dyDescent="0.25">
      <c r="A18" s="16" t="s">
        <v>1027</v>
      </c>
      <c r="B18" s="54">
        <v>259146820</v>
      </c>
      <c r="C18" s="43"/>
      <c r="D18" s="43"/>
      <c r="F18" s="113" t="s">
        <v>1601</v>
      </c>
      <c r="G18" s="112" t="s">
        <v>1589</v>
      </c>
      <c r="H18" s="119">
        <v>43473</v>
      </c>
      <c r="I18" s="114">
        <v>9965</v>
      </c>
      <c r="K18" s="111"/>
    </row>
    <row r="19" spans="1:11" x14ac:dyDescent="0.25">
      <c r="A19" s="53" t="s">
        <v>1028</v>
      </c>
      <c r="B19" s="54">
        <v>606024453</v>
      </c>
      <c r="C19" s="43"/>
      <c r="D19" s="43"/>
      <c r="F19" s="113" t="s">
        <v>579</v>
      </c>
      <c r="G19" s="112" t="s">
        <v>1599</v>
      </c>
      <c r="H19" s="119">
        <v>43473</v>
      </c>
      <c r="I19" s="114">
        <v>14512</v>
      </c>
      <c r="K19" s="111"/>
    </row>
    <row r="20" spans="1:11" x14ac:dyDescent="0.25">
      <c r="A20" s="53" t="s">
        <v>1029</v>
      </c>
      <c r="B20" s="54">
        <v>221149436</v>
      </c>
      <c r="C20" s="43"/>
      <c r="D20" s="43"/>
      <c r="F20" s="113" t="s">
        <v>1602</v>
      </c>
      <c r="G20" s="112" t="s">
        <v>1593</v>
      </c>
      <c r="H20" s="119">
        <v>43474</v>
      </c>
      <c r="I20" s="114">
        <v>10770</v>
      </c>
      <c r="K20" s="111"/>
    </row>
    <row r="21" spans="1:11" x14ac:dyDescent="0.25">
      <c r="A21" s="53" t="s">
        <v>1030</v>
      </c>
      <c r="B21" s="54">
        <v>184942397</v>
      </c>
      <c r="C21" s="43"/>
      <c r="D21" s="43"/>
      <c r="F21" s="113" t="s">
        <v>2418</v>
      </c>
      <c r="G21" s="112" t="s">
        <v>1599</v>
      </c>
      <c r="H21" s="119">
        <v>43474</v>
      </c>
      <c r="I21" s="114">
        <v>6865</v>
      </c>
      <c r="K21" s="111"/>
    </row>
    <row r="22" spans="1:11" x14ac:dyDescent="0.25">
      <c r="A22" s="53" t="s">
        <v>1031</v>
      </c>
      <c r="B22" s="54">
        <v>770609459</v>
      </c>
      <c r="C22" s="43"/>
      <c r="D22" s="43"/>
      <c r="F22" s="113" t="s">
        <v>640</v>
      </c>
      <c r="G22" s="112" t="s">
        <v>1599</v>
      </c>
      <c r="H22" s="119">
        <v>43475</v>
      </c>
      <c r="I22" s="114">
        <v>15803</v>
      </c>
      <c r="K22" s="111"/>
    </row>
    <row r="23" spans="1:11" x14ac:dyDescent="0.25">
      <c r="A23" s="16" t="s">
        <v>1032</v>
      </c>
      <c r="B23" s="54">
        <v>156351792</v>
      </c>
      <c r="C23" s="43"/>
      <c r="D23" s="43"/>
      <c r="F23" s="113" t="s">
        <v>164</v>
      </c>
      <c r="G23" s="112" t="s">
        <v>1584</v>
      </c>
      <c r="H23" s="119">
        <v>43476</v>
      </c>
      <c r="I23" s="114">
        <v>12494</v>
      </c>
      <c r="K23" s="111"/>
    </row>
    <row r="24" spans="1:11" x14ac:dyDescent="0.25">
      <c r="A24" s="16" t="s">
        <v>831</v>
      </c>
      <c r="B24" s="55">
        <v>281876554</v>
      </c>
      <c r="C24" s="43"/>
      <c r="D24" s="43"/>
      <c r="F24" s="113" t="s">
        <v>489</v>
      </c>
      <c r="G24" s="112" t="s">
        <v>1584</v>
      </c>
      <c r="H24" s="119">
        <v>43476</v>
      </c>
      <c r="I24" s="114">
        <v>6917</v>
      </c>
    </row>
    <row r="25" spans="1:11" x14ac:dyDescent="0.25">
      <c r="A25" s="16" t="s">
        <v>1033</v>
      </c>
      <c r="B25" s="54">
        <v>460055559</v>
      </c>
      <c r="C25" s="43"/>
      <c r="D25" s="43"/>
      <c r="F25" s="113" t="s">
        <v>274</v>
      </c>
      <c r="G25" s="112" t="s">
        <v>1584</v>
      </c>
      <c r="H25" s="119">
        <v>43476</v>
      </c>
      <c r="I25" s="114">
        <v>5807</v>
      </c>
      <c r="K25" s="111"/>
    </row>
    <row r="26" spans="1:11" x14ac:dyDescent="0.25">
      <c r="A26" s="16" t="s">
        <v>1034</v>
      </c>
      <c r="B26" s="54">
        <v>400504726</v>
      </c>
      <c r="C26" s="43"/>
      <c r="D26" s="43"/>
      <c r="F26" s="113" t="s">
        <v>499</v>
      </c>
      <c r="G26" s="112" t="s">
        <v>1587</v>
      </c>
      <c r="H26" s="119">
        <v>43476</v>
      </c>
      <c r="I26" s="114">
        <v>5045</v>
      </c>
    </row>
    <row r="27" spans="1:11" x14ac:dyDescent="0.25">
      <c r="A27" s="53" t="s">
        <v>1035</v>
      </c>
      <c r="B27" s="54">
        <v>209478868</v>
      </c>
      <c r="C27" s="43"/>
      <c r="D27" s="43"/>
      <c r="F27" s="113" t="s">
        <v>598</v>
      </c>
      <c r="G27" s="112" t="s">
        <v>1589</v>
      </c>
      <c r="H27" s="119">
        <v>43476</v>
      </c>
      <c r="I27" s="114">
        <v>10212</v>
      </c>
      <c r="K27" s="111"/>
    </row>
    <row r="28" spans="1:11" x14ac:dyDescent="0.25">
      <c r="A28" s="53" t="s">
        <v>1036</v>
      </c>
      <c r="B28" s="55">
        <v>560675255</v>
      </c>
      <c r="C28" s="43"/>
      <c r="D28" s="43"/>
      <c r="F28" s="113" t="s">
        <v>605</v>
      </c>
      <c r="G28" s="112" t="s">
        <v>1599</v>
      </c>
      <c r="H28" s="119">
        <v>43476</v>
      </c>
      <c r="I28" s="114">
        <v>10600</v>
      </c>
    </row>
    <row r="29" spans="1:11" x14ac:dyDescent="0.25">
      <c r="A29" s="53" t="s">
        <v>1037</v>
      </c>
      <c r="B29" s="54">
        <v>937989910</v>
      </c>
      <c r="C29" s="43"/>
      <c r="D29" s="43"/>
      <c r="F29" s="113" t="s">
        <v>729</v>
      </c>
      <c r="G29" s="112" t="s">
        <v>1599</v>
      </c>
      <c r="H29" s="119">
        <v>43477</v>
      </c>
      <c r="I29" s="114">
        <v>16860</v>
      </c>
      <c r="K29" s="117"/>
    </row>
    <row r="30" spans="1:11" x14ac:dyDescent="0.25">
      <c r="A30" s="53" t="s">
        <v>1038</v>
      </c>
      <c r="B30" s="54">
        <v>941637602</v>
      </c>
      <c r="C30" s="43"/>
      <c r="D30" s="43"/>
      <c r="F30" s="113" t="s">
        <v>701</v>
      </c>
      <c r="G30" s="112" t="s">
        <v>1599</v>
      </c>
      <c r="H30" s="119">
        <v>43478</v>
      </c>
      <c r="I30" s="114">
        <v>7878</v>
      </c>
      <c r="K30" s="111"/>
    </row>
    <row r="31" spans="1:11" x14ac:dyDescent="0.25">
      <c r="A31" s="53" t="s">
        <v>1039</v>
      </c>
      <c r="B31" s="54">
        <v>490711782</v>
      </c>
      <c r="C31" s="43"/>
      <c r="D31" s="43"/>
      <c r="F31" s="113" t="s">
        <v>1603</v>
      </c>
      <c r="G31" s="112" t="s">
        <v>1591</v>
      </c>
      <c r="H31" s="119">
        <v>43478</v>
      </c>
      <c r="I31" s="114">
        <v>8856</v>
      </c>
    </row>
    <row r="32" spans="1:11" x14ac:dyDescent="0.25">
      <c r="F32" s="113" t="s">
        <v>763</v>
      </c>
      <c r="G32" s="112" t="s">
        <v>1591</v>
      </c>
      <c r="H32" s="119">
        <v>43478</v>
      </c>
      <c r="I32" s="114">
        <v>15532</v>
      </c>
    </row>
    <row r="33" spans="6:9" x14ac:dyDescent="0.25">
      <c r="F33" s="113" t="s">
        <v>126</v>
      </c>
      <c r="G33" s="112" t="s">
        <v>1587</v>
      </c>
      <c r="H33" s="119">
        <v>43479</v>
      </c>
      <c r="I33" s="114">
        <v>16969</v>
      </c>
    </row>
    <row r="34" spans="6:9" x14ac:dyDescent="0.25">
      <c r="F34" s="116" t="s">
        <v>831</v>
      </c>
      <c r="G34" s="112" t="s">
        <v>1589</v>
      </c>
      <c r="H34" s="119">
        <v>43479</v>
      </c>
      <c r="I34" s="114">
        <v>10509</v>
      </c>
    </row>
    <row r="35" spans="6:9" x14ac:dyDescent="0.25">
      <c r="F35" s="113" t="s">
        <v>175</v>
      </c>
      <c r="G35" s="112" t="s">
        <v>1584</v>
      </c>
      <c r="H35" s="119">
        <v>43480</v>
      </c>
      <c r="I35" s="114">
        <v>13224</v>
      </c>
    </row>
    <row r="36" spans="6:9" x14ac:dyDescent="0.25">
      <c r="F36" s="113" t="s">
        <v>429</v>
      </c>
      <c r="G36" s="112" t="s">
        <v>1591</v>
      </c>
      <c r="H36" s="119">
        <v>43480</v>
      </c>
      <c r="I36" s="114">
        <v>6702</v>
      </c>
    </row>
    <row r="37" spans="6:9" x14ac:dyDescent="0.25">
      <c r="F37" s="113" t="s">
        <v>539</v>
      </c>
      <c r="G37" s="112" t="s">
        <v>1587</v>
      </c>
      <c r="H37" s="119">
        <v>43481</v>
      </c>
      <c r="I37" s="114">
        <v>9123</v>
      </c>
    </row>
    <row r="38" spans="6:9" x14ac:dyDescent="0.25">
      <c r="F38" s="113" t="s">
        <v>413</v>
      </c>
      <c r="G38" s="112" t="s">
        <v>1604</v>
      </c>
      <c r="H38" s="119">
        <v>43481</v>
      </c>
      <c r="I38" s="114">
        <v>11170</v>
      </c>
    </row>
    <row r="39" spans="6:9" x14ac:dyDescent="0.25">
      <c r="F39" s="113" t="s">
        <v>397</v>
      </c>
      <c r="G39" s="112" t="s">
        <v>1589</v>
      </c>
      <c r="H39" s="119">
        <v>43481</v>
      </c>
      <c r="I39" s="114">
        <v>11190</v>
      </c>
    </row>
    <row r="40" spans="6:9" x14ac:dyDescent="0.25">
      <c r="F40" s="113" t="s">
        <v>461</v>
      </c>
      <c r="G40" s="112" t="s">
        <v>1591</v>
      </c>
      <c r="H40" s="119">
        <v>43481</v>
      </c>
      <c r="I40" s="114">
        <v>15674</v>
      </c>
    </row>
    <row r="41" spans="6:9" x14ac:dyDescent="0.25">
      <c r="F41" s="113" t="s">
        <v>655</v>
      </c>
      <c r="G41" s="112" t="s">
        <v>1589</v>
      </c>
      <c r="H41" s="119">
        <v>43482</v>
      </c>
      <c r="I41" s="114">
        <v>12407</v>
      </c>
    </row>
    <row r="42" spans="6:9" x14ac:dyDescent="0.25">
      <c r="F42" s="113" t="s">
        <v>631</v>
      </c>
      <c r="G42" s="112" t="s">
        <v>1599</v>
      </c>
      <c r="H42" s="119">
        <v>43483</v>
      </c>
      <c r="I42" s="114">
        <v>9834</v>
      </c>
    </row>
    <row r="43" spans="6:9" x14ac:dyDescent="0.25">
      <c r="F43" s="113" t="s">
        <v>404</v>
      </c>
      <c r="G43" s="112" t="s">
        <v>1599</v>
      </c>
      <c r="H43" s="119">
        <v>43483</v>
      </c>
      <c r="I43" s="114">
        <v>12211</v>
      </c>
    </row>
    <row r="44" spans="6:9" x14ac:dyDescent="0.25">
      <c r="F44" s="113" t="s">
        <v>639</v>
      </c>
      <c r="G44" s="112" t="s">
        <v>1584</v>
      </c>
      <c r="H44" s="119">
        <v>43484</v>
      </c>
      <c r="I44" s="114">
        <v>10395</v>
      </c>
    </row>
    <row r="45" spans="6:9" x14ac:dyDescent="0.25">
      <c r="F45" s="113" t="s">
        <v>226</v>
      </c>
      <c r="G45" s="112" t="s">
        <v>1604</v>
      </c>
      <c r="H45" s="119">
        <v>43484</v>
      </c>
      <c r="I45" s="114">
        <v>12202</v>
      </c>
    </row>
    <row r="46" spans="6:9" x14ac:dyDescent="0.25">
      <c r="F46" s="113" t="s">
        <v>450</v>
      </c>
      <c r="G46" s="112" t="s">
        <v>1584</v>
      </c>
      <c r="H46" s="119">
        <v>43485</v>
      </c>
      <c r="I46" s="114">
        <v>6721</v>
      </c>
    </row>
    <row r="47" spans="6:9" x14ac:dyDescent="0.25">
      <c r="F47" s="113" t="s">
        <v>524</v>
      </c>
      <c r="G47" s="112" t="s">
        <v>1584</v>
      </c>
      <c r="H47" s="119">
        <v>43485</v>
      </c>
      <c r="I47" s="114">
        <v>15338</v>
      </c>
    </row>
    <row r="48" spans="6:9" x14ac:dyDescent="0.25">
      <c r="F48" s="113" t="s">
        <v>666</v>
      </c>
      <c r="G48" s="112" t="s">
        <v>1587</v>
      </c>
      <c r="H48" s="119">
        <v>43485</v>
      </c>
      <c r="I48" s="114">
        <v>7498</v>
      </c>
    </row>
    <row r="49" spans="6:9" x14ac:dyDescent="0.25">
      <c r="F49" s="113" t="s">
        <v>158</v>
      </c>
      <c r="G49" s="112" t="s">
        <v>1584</v>
      </c>
      <c r="H49" s="119">
        <v>43486</v>
      </c>
      <c r="I49" s="114">
        <v>7464</v>
      </c>
    </row>
    <row r="50" spans="6:9" x14ac:dyDescent="0.25">
      <c r="F50" s="113" t="s">
        <v>357</v>
      </c>
      <c r="G50" s="112" t="s">
        <v>1584</v>
      </c>
      <c r="H50" s="119">
        <v>43486</v>
      </c>
      <c r="I50" s="114">
        <v>9861</v>
      </c>
    </row>
    <row r="51" spans="6:9" x14ac:dyDescent="0.25">
      <c r="F51" s="113" t="s">
        <v>597</v>
      </c>
      <c r="G51" s="112" t="s">
        <v>1599</v>
      </c>
      <c r="H51" s="119">
        <v>43486</v>
      </c>
      <c r="I51" s="114">
        <v>13654</v>
      </c>
    </row>
    <row r="52" spans="6:9" x14ac:dyDescent="0.25">
      <c r="F52" s="113" t="s">
        <v>231</v>
      </c>
      <c r="G52" s="112" t="s">
        <v>1584</v>
      </c>
      <c r="H52" s="119">
        <v>43487</v>
      </c>
      <c r="I52" s="114">
        <v>7411</v>
      </c>
    </row>
    <row r="53" spans="6:9" x14ac:dyDescent="0.25">
      <c r="F53" s="113" t="s">
        <v>399</v>
      </c>
      <c r="G53" s="112" t="s">
        <v>1584</v>
      </c>
      <c r="H53" s="119">
        <v>43487</v>
      </c>
      <c r="I53" s="114">
        <v>10629</v>
      </c>
    </row>
    <row r="54" spans="6:9" x14ac:dyDescent="0.25">
      <c r="F54" s="113" t="s">
        <v>650</v>
      </c>
      <c r="G54" s="112" t="s">
        <v>1591</v>
      </c>
      <c r="H54" s="119">
        <v>43487</v>
      </c>
      <c r="I54" s="114">
        <v>8981</v>
      </c>
    </row>
    <row r="55" spans="6:9" x14ac:dyDescent="0.25">
      <c r="F55" s="113" t="s">
        <v>208</v>
      </c>
      <c r="G55" s="112" t="s">
        <v>1584</v>
      </c>
      <c r="H55" s="119">
        <v>43488</v>
      </c>
      <c r="I55" s="114">
        <v>12121</v>
      </c>
    </row>
    <row r="56" spans="6:9" x14ac:dyDescent="0.25">
      <c r="F56" s="113" t="s">
        <v>351</v>
      </c>
      <c r="G56" s="112" t="s">
        <v>1584</v>
      </c>
      <c r="H56" s="119">
        <v>43488</v>
      </c>
      <c r="I56" s="114">
        <v>5004</v>
      </c>
    </row>
    <row r="57" spans="6:9" x14ac:dyDescent="0.25">
      <c r="F57" s="113" t="s">
        <v>797</v>
      </c>
      <c r="G57" s="112" t="s">
        <v>1589</v>
      </c>
      <c r="H57" s="119">
        <v>43488</v>
      </c>
      <c r="I57" s="114">
        <v>6273</v>
      </c>
    </row>
    <row r="58" spans="6:9" x14ac:dyDescent="0.25">
      <c r="F58" s="113" t="s">
        <v>186</v>
      </c>
      <c r="G58" s="112" t="s">
        <v>1589</v>
      </c>
      <c r="H58" s="119">
        <v>43488</v>
      </c>
      <c r="I58" s="114">
        <v>6701</v>
      </c>
    </row>
    <row r="59" spans="6:9" x14ac:dyDescent="0.25">
      <c r="F59" s="113" t="s">
        <v>813</v>
      </c>
      <c r="G59" s="112" t="s">
        <v>1584</v>
      </c>
      <c r="H59" s="119">
        <v>43489</v>
      </c>
      <c r="I59" s="114">
        <v>10443</v>
      </c>
    </row>
    <row r="60" spans="6:9" x14ac:dyDescent="0.25">
      <c r="F60" s="113" t="s">
        <v>471</v>
      </c>
      <c r="G60" s="112" t="s">
        <v>1589</v>
      </c>
      <c r="H60" s="119">
        <v>43489</v>
      </c>
      <c r="I60" s="114">
        <v>14197</v>
      </c>
    </row>
    <row r="61" spans="6:9" x14ac:dyDescent="0.25">
      <c r="F61" s="113" t="s">
        <v>248</v>
      </c>
      <c r="G61" s="112" t="s">
        <v>1589</v>
      </c>
      <c r="H61" s="119">
        <v>43489</v>
      </c>
      <c r="I61" s="114">
        <v>16934</v>
      </c>
    </row>
    <row r="62" spans="6:9" x14ac:dyDescent="0.25">
      <c r="F62" s="113" t="s">
        <v>730</v>
      </c>
      <c r="G62" s="112" t="s">
        <v>1599</v>
      </c>
      <c r="H62" s="119">
        <v>43489</v>
      </c>
      <c r="I62" s="114">
        <v>7682</v>
      </c>
    </row>
    <row r="63" spans="6:9" x14ac:dyDescent="0.25">
      <c r="F63" s="113" t="s">
        <v>1605</v>
      </c>
      <c r="G63" s="112" t="s">
        <v>1599</v>
      </c>
      <c r="H63" s="119">
        <v>43489</v>
      </c>
      <c r="I63" s="114">
        <v>16828</v>
      </c>
    </row>
    <row r="64" spans="6:9" x14ac:dyDescent="0.25">
      <c r="F64" s="113" t="s">
        <v>118</v>
      </c>
      <c r="G64" s="112" t="s">
        <v>1599</v>
      </c>
      <c r="H64" s="119">
        <v>43490</v>
      </c>
      <c r="I64" s="114">
        <v>9872</v>
      </c>
    </row>
    <row r="65" spans="6:9" x14ac:dyDescent="0.25">
      <c r="F65" s="113" t="s">
        <v>550</v>
      </c>
      <c r="G65" s="112" t="s">
        <v>1599</v>
      </c>
      <c r="H65" s="119">
        <v>43490</v>
      </c>
      <c r="I65" s="114">
        <v>10411</v>
      </c>
    </row>
    <row r="66" spans="6:9" x14ac:dyDescent="0.25">
      <c r="F66" s="113" t="s">
        <v>1606</v>
      </c>
      <c r="G66" s="112" t="s">
        <v>1604</v>
      </c>
      <c r="H66" s="119">
        <v>43491</v>
      </c>
      <c r="I66" s="114">
        <v>7057</v>
      </c>
    </row>
    <row r="67" spans="6:9" x14ac:dyDescent="0.25">
      <c r="F67" s="113" t="s">
        <v>762</v>
      </c>
      <c r="G67" s="112" t="s">
        <v>1589</v>
      </c>
      <c r="H67" s="119">
        <v>43492</v>
      </c>
      <c r="I67" s="114">
        <v>13540</v>
      </c>
    </row>
    <row r="68" spans="6:9" x14ac:dyDescent="0.25">
      <c r="F68" s="113" t="s">
        <v>586</v>
      </c>
      <c r="G68" s="112" t="s">
        <v>1587</v>
      </c>
      <c r="H68" s="119">
        <v>43493</v>
      </c>
      <c r="I68" s="114">
        <v>11881</v>
      </c>
    </row>
    <row r="69" spans="6:9" x14ac:dyDescent="0.25">
      <c r="F69" s="113" t="s">
        <v>621</v>
      </c>
      <c r="G69" s="112" t="s">
        <v>1584</v>
      </c>
      <c r="H69" s="119">
        <v>43494</v>
      </c>
      <c r="I69" s="114">
        <v>16820</v>
      </c>
    </row>
    <row r="70" spans="6:9" x14ac:dyDescent="0.25">
      <c r="F70" s="113" t="s">
        <v>1608</v>
      </c>
      <c r="G70" s="112" t="s">
        <v>1584</v>
      </c>
      <c r="H70" s="119">
        <v>43494</v>
      </c>
      <c r="I70" s="114">
        <v>13374</v>
      </c>
    </row>
    <row r="71" spans="6:9" x14ac:dyDescent="0.25">
      <c r="F71" s="113" t="s">
        <v>45</v>
      </c>
      <c r="G71" s="112" t="s">
        <v>1584</v>
      </c>
      <c r="H71" s="119">
        <v>43494</v>
      </c>
      <c r="I71" s="114">
        <v>14228</v>
      </c>
    </row>
    <row r="72" spans="6:9" x14ac:dyDescent="0.25">
      <c r="F72" s="113" t="s">
        <v>600</v>
      </c>
      <c r="G72" s="112" t="s">
        <v>1591</v>
      </c>
      <c r="H72" s="119">
        <v>43494</v>
      </c>
      <c r="I72" s="114">
        <v>5211</v>
      </c>
    </row>
    <row r="73" spans="6:9" x14ac:dyDescent="0.25">
      <c r="F73" s="113" t="s">
        <v>403</v>
      </c>
      <c r="G73" s="112" t="s">
        <v>1591</v>
      </c>
      <c r="H73" s="119">
        <v>43494</v>
      </c>
      <c r="I73" s="114">
        <v>11424</v>
      </c>
    </row>
    <row r="74" spans="6:9" x14ac:dyDescent="0.25">
      <c r="F74" s="113" t="s">
        <v>462</v>
      </c>
      <c r="G74" s="112" t="s">
        <v>1599</v>
      </c>
      <c r="H74" s="119">
        <v>43495</v>
      </c>
      <c r="I74" s="114">
        <v>10175</v>
      </c>
    </row>
    <row r="75" spans="6:9" x14ac:dyDescent="0.25">
      <c r="F75" s="113" t="s">
        <v>134</v>
      </c>
      <c r="G75" s="112" t="s">
        <v>1599</v>
      </c>
      <c r="H75" s="119">
        <v>43495</v>
      </c>
      <c r="I75" s="114">
        <v>11686</v>
      </c>
    </row>
    <row r="76" spans="6:9" x14ac:dyDescent="0.25">
      <c r="F76" s="113" t="s">
        <v>581</v>
      </c>
      <c r="G76" s="112" t="s">
        <v>1584</v>
      </c>
      <c r="H76" s="119">
        <v>43500</v>
      </c>
      <c r="I76" s="114">
        <v>9565</v>
      </c>
    </row>
    <row r="77" spans="6:9" x14ac:dyDescent="0.25">
      <c r="F77" s="113" t="s">
        <v>319</v>
      </c>
      <c r="G77" s="112" t="s">
        <v>1599</v>
      </c>
      <c r="H77" s="119">
        <v>43501</v>
      </c>
      <c r="I77" s="114">
        <v>12270</v>
      </c>
    </row>
    <row r="78" spans="6:9" x14ac:dyDescent="0.25">
      <c r="F78" s="113" t="s">
        <v>609</v>
      </c>
      <c r="G78" s="112" t="s">
        <v>1584</v>
      </c>
      <c r="H78" s="119">
        <v>43502</v>
      </c>
      <c r="I78" s="114">
        <v>12882</v>
      </c>
    </row>
    <row r="79" spans="6:9" x14ac:dyDescent="0.25">
      <c r="F79" s="113" t="s">
        <v>483</v>
      </c>
      <c r="G79" s="112" t="s">
        <v>1599</v>
      </c>
      <c r="H79" s="119">
        <v>43503</v>
      </c>
      <c r="I79" s="114">
        <v>5042</v>
      </c>
    </row>
    <row r="80" spans="6:9" x14ac:dyDescent="0.25">
      <c r="F80" s="113" t="s">
        <v>669</v>
      </c>
      <c r="G80" s="112" t="s">
        <v>1587</v>
      </c>
      <c r="H80" s="119">
        <v>43504</v>
      </c>
      <c r="I80" s="114">
        <v>14537</v>
      </c>
    </row>
    <row r="81" spans="6:9" x14ac:dyDescent="0.25">
      <c r="F81" s="113" t="s">
        <v>717</v>
      </c>
      <c r="G81" s="112" t="s">
        <v>1587</v>
      </c>
      <c r="H81" s="119">
        <v>43504</v>
      </c>
      <c r="I81" s="114">
        <v>11727</v>
      </c>
    </row>
    <row r="82" spans="6:9" x14ac:dyDescent="0.25">
      <c r="F82" s="113" t="s">
        <v>321</v>
      </c>
      <c r="G82" s="112" t="s">
        <v>1589</v>
      </c>
      <c r="H82" s="119">
        <v>43504</v>
      </c>
      <c r="I82" s="114">
        <v>6519</v>
      </c>
    </row>
    <row r="83" spans="6:9" x14ac:dyDescent="0.25">
      <c r="F83" s="113" t="s">
        <v>54</v>
      </c>
      <c r="G83" s="112" t="s">
        <v>1589</v>
      </c>
      <c r="H83" s="119">
        <v>43505</v>
      </c>
      <c r="I83" s="114">
        <v>6372</v>
      </c>
    </row>
    <row r="84" spans="6:9" x14ac:dyDescent="0.25">
      <c r="F84" s="113" t="s">
        <v>744</v>
      </c>
      <c r="G84" s="112" t="s">
        <v>1591</v>
      </c>
      <c r="H84" s="119">
        <v>43505</v>
      </c>
      <c r="I84" s="114">
        <v>6076</v>
      </c>
    </row>
    <row r="85" spans="6:9" x14ac:dyDescent="0.25">
      <c r="F85" s="113" t="s">
        <v>330</v>
      </c>
      <c r="G85" s="112" t="s">
        <v>1591</v>
      </c>
      <c r="H85" s="119">
        <v>43505</v>
      </c>
      <c r="I85" s="114">
        <v>6210</v>
      </c>
    </row>
    <row r="86" spans="6:9" x14ac:dyDescent="0.25">
      <c r="F86" s="113" t="s">
        <v>70</v>
      </c>
      <c r="G86" s="112" t="s">
        <v>1589</v>
      </c>
      <c r="H86" s="119">
        <v>43506</v>
      </c>
      <c r="I86" s="114">
        <v>7665</v>
      </c>
    </row>
    <row r="87" spans="6:9" x14ac:dyDescent="0.25">
      <c r="F87" s="113" t="s">
        <v>1631</v>
      </c>
      <c r="G87" s="112" t="s">
        <v>1584</v>
      </c>
      <c r="H87" s="119">
        <v>43507</v>
      </c>
      <c r="I87" s="114">
        <v>11611</v>
      </c>
    </row>
    <row r="88" spans="6:9" x14ac:dyDescent="0.25">
      <c r="F88" s="113" t="s">
        <v>266</v>
      </c>
      <c r="G88" s="112" t="s">
        <v>1584</v>
      </c>
      <c r="H88" s="119">
        <v>43508</v>
      </c>
      <c r="I88" s="114">
        <v>13744</v>
      </c>
    </row>
    <row r="89" spans="6:9" x14ac:dyDescent="0.25">
      <c r="F89" s="113" t="s">
        <v>570</v>
      </c>
      <c r="G89" s="112" t="s">
        <v>1584</v>
      </c>
      <c r="H89" s="119">
        <v>43509</v>
      </c>
      <c r="I89" s="114">
        <v>6981</v>
      </c>
    </row>
    <row r="90" spans="6:9" x14ac:dyDescent="0.25">
      <c r="F90" s="113" t="s">
        <v>416</v>
      </c>
      <c r="G90" s="112" t="s">
        <v>1587</v>
      </c>
      <c r="H90" s="119">
        <v>43510</v>
      </c>
      <c r="I90" s="114">
        <v>14686</v>
      </c>
    </row>
    <row r="91" spans="6:9" x14ac:dyDescent="0.25">
      <c r="F91" s="113" t="s">
        <v>474</v>
      </c>
      <c r="G91" s="112" t="s">
        <v>1599</v>
      </c>
      <c r="H91" s="119">
        <v>43511</v>
      </c>
      <c r="I91" s="114">
        <v>8844</v>
      </c>
    </row>
    <row r="92" spans="6:9" x14ac:dyDescent="0.25">
      <c r="F92" s="113" t="s">
        <v>116</v>
      </c>
      <c r="G92" s="112" t="s">
        <v>1589</v>
      </c>
      <c r="H92" s="119">
        <v>43512</v>
      </c>
      <c r="I92" s="114">
        <v>12961</v>
      </c>
    </row>
    <row r="93" spans="6:9" x14ac:dyDescent="0.25">
      <c r="F93" s="113" t="s">
        <v>271</v>
      </c>
      <c r="G93" s="112" t="s">
        <v>1584</v>
      </c>
      <c r="H93" s="119">
        <v>43513</v>
      </c>
      <c r="I93" s="114">
        <v>16008</v>
      </c>
    </row>
    <row r="94" spans="6:9" x14ac:dyDescent="0.25">
      <c r="F94" s="113" t="s">
        <v>78</v>
      </c>
      <c r="G94" s="112" t="s">
        <v>1584</v>
      </c>
      <c r="H94" s="119">
        <v>43513</v>
      </c>
      <c r="I94" s="114">
        <v>9081</v>
      </c>
    </row>
    <row r="95" spans="6:9" x14ac:dyDescent="0.25">
      <c r="F95" s="113" t="s">
        <v>596</v>
      </c>
      <c r="G95" s="112" t="s">
        <v>1599</v>
      </c>
      <c r="H95" s="119">
        <v>43513</v>
      </c>
      <c r="I95" s="114">
        <v>5058</v>
      </c>
    </row>
    <row r="96" spans="6:9" x14ac:dyDescent="0.25">
      <c r="F96" s="113" t="s">
        <v>479</v>
      </c>
      <c r="G96" s="112" t="s">
        <v>1599</v>
      </c>
      <c r="H96" s="119">
        <v>43514</v>
      </c>
      <c r="I96" s="114">
        <v>16435</v>
      </c>
    </row>
    <row r="97" spans="6:9" x14ac:dyDescent="0.25">
      <c r="F97" s="113" t="s">
        <v>66</v>
      </c>
      <c r="G97" s="112" t="s">
        <v>1599</v>
      </c>
      <c r="H97" s="119">
        <v>43514</v>
      </c>
      <c r="I97" s="114">
        <v>5504</v>
      </c>
    </row>
    <row r="98" spans="6:9" x14ac:dyDescent="0.25">
      <c r="F98" s="113" t="s">
        <v>348</v>
      </c>
      <c r="G98" s="112" t="s">
        <v>1591</v>
      </c>
      <c r="H98" s="119">
        <v>43514</v>
      </c>
      <c r="I98" s="114">
        <v>9698</v>
      </c>
    </row>
    <row r="99" spans="6:9" x14ac:dyDescent="0.25">
      <c r="F99" s="113" t="s">
        <v>674</v>
      </c>
      <c r="G99" s="112" t="s">
        <v>1584</v>
      </c>
      <c r="H99" s="119">
        <v>43515</v>
      </c>
      <c r="I99" s="114">
        <v>12566</v>
      </c>
    </row>
    <row r="100" spans="6:9" x14ac:dyDescent="0.25">
      <c r="F100" s="113" t="s">
        <v>475</v>
      </c>
      <c r="G100" s="112" t="s">
        <v>1604</v>
      </c>
      <c r="H100" s="119">
        <v>43515</v>
      </c>
      <c r="I100" s="114">
        <v>14608</v>
      </c>
    </row>
    <row r="101" spans="6:9" x14ac:dyDescent="0.25">
      <c r="F101" s="113" t="s">
        <v>166</v>
      </c>
      <c r="G101" s="112" t="s">
        <v>1589</v>
      </c>
      <c r="H101" s="119">
        <v>43515</v>
      </c>
      <c r="I101" s="114">
        <v>7405</v>
      </c>
    </row>
    <row r="102" spans="6:9" x14ac:dyDescent="0.25">
      <c r="F102" s="113" t="s">
        <v>52</v>
      </c>
      <c r="G102" s="112" t="s">
        <v>1599</v>
      </c>
      <c r="H102" s="119">
        <v>43515</v>
      </c>
      <c r="I102" s="114">
        <v>11159</v>
      </c>
    </row>
    <row r="103" spans="6:9" x14ac:dyDescent="0.25">
      <c r="F103" s="113" t="s">
        <v>584</v>
      </c>
      <c r="G103" s="112" t="s">
        <v>1591</v>
      </c>
      <c r="H103" s="119">
        <v>43515</v>
      </c>
      <c r="I103" s="114">
        <v>13626</v>
      </c>
    </row>
    <row r="104" spans="6:9" x14ac:dyDescent="0.25">
      <c r="F104" s="113" t="s">
        <v>510</v>
      </c>
      <c r="G104" s="112" t="s">
        <v>1584</v>
      </c>
      <c r="H104" s="119">
        <v>43516</v>
      </c>
      <c r="I104" s="114">
        <v>14837</v>
      </c>
    </row>
    <row r="105" spans="6:9" x14ac:dyDescent="0.25">
      <c r="F105" s="113" t="s">
        <v>707</v>
      </c>
      <c r="G105" s="112" t="s">
        <v>1587</v>
      </c>
      <c r="H105" s="119">
        <v>43516</v>
      </c>
      <c r="I105" s="114">
        <v>12488</v>
      </c>
    </row>
    <row r="106" spans="6:9" x14ac:dyDescent="0.25">
      <c r="F106" s="113" t="s">
        <v>225</v>
      </c>
      <c r="G106" s="112" t="s">
        <v>1599</v>
      </c>
      <c r="H106" s="119">
        <v>43516</v>
      </c>
      <c r="I106" s="114">
        <v>14818</v>
      </c>
    </row>
    <row r="107" spans="6:9" x14ac:dyDescent="0.25">
      <c r="F107" s="113" t="s">
        <v>784</v>
      </c>
      <c r="G107" s="112" t="s">
        <v>1599</v>
      </c>
      <c r="H107" s="119">
        <v>43516</v>
      </c>
      <c r="I107" s="114">
        <v>6928</v>
      </c>
    </row>
    <row r="108" spans="6:9" x14ac:dyDescent="0.25">
      <c r="F108" s="113" t="s">
        <v>420</v>
      </c>
      <c r="G108" s="112" t="s">
        <v>1599</v>
      </c>
      <c r="H108" s="119">
        <v>43516</v>
      </c>
      <c r="I108" s="114">
        <v>13838</v>
      </c>
    </row>
    <row r="109" spans="6:9" x14ac:dyDescent="0.25">
      <c r="F109" s="113" t="s">
        <v>390</v>
      </c>
      <c r="G109" s="112" t="s">
        <v>1599</v>
      </c>
      <c r="H109" s="119">
        <v>43516</v>
      </c>
      <c r="I109" s="114">
        <v>7112</v>
      </c>
    </row>
    <row r="110" spans="6:9" x14ac:dyDescent="0.25">
      <c r="F110" s="113" t="s">
        <v>601</v>
      </c>
      <c r="G110" s="112" t="s">
        <v>1599</v>
      </c>
      <c r="H110" s="119">
        <v>43516</v>
      </c>
      <c r="I110" s="114">
        <v>11588</v>
      </c>
    </row>
    <row r="111" spans="6:9" x14ac:dyDescent="0.25">
      <c r="F111" s="112" t="s">
        <v>1031</v>
      </c>
      <c r="G111" s="112" t="s">
        <v>1584</v>
      </c>
      <c r="H111" s="119">
        <v>43517</v>
      </c>
      <c r="I111" s="114">
        <v>5314</v>
      </c>
    </row>
    <row r="112" spans="6:9" x14ac:dyDescent="0.25">
      <c r="F112" s="113" t="s">
        <v>514</v>
      </c>
      <c r="G112" s="112" t="s">
        <v>1589</v>
      </c>
      <c r="H112" s="119">
        <v>43517</v>
      </c>
      <c r="I112" s="114">
        <v>5883</v>
      </c>
    </row>
    <row r="113" spans="6:9" x14ac:dyDescent="0.25">
      <c r="F113" s="113" t="s">
        <v>385</v>
      </c>
      <c r="G113" s="112" t="s">
        <v>1599</v>
      </c>
      <c r="H113" s="119">
        <v>43517</v>
      </c>
      <c r="I113" s="114">
        <v>16550</v>
      </c>
    </row>
    <row r="114" spans="6:9" x14ac:dyDescent="0.25">
      <c r="F114" s="113" t="s">
        <v>781</v>
      </c>
      <c r="G114" s="112" t="s">
        <v>1591</v>
      </c>
      <c r="H114" s="119">
        <v>43517</v>
      </c>
      <c r="I114" s="114">
        <v>12991</v>
      </c>
    </row>
    <row r="115" spans="6:9" x14ac:dyDescent="0.25">
      <c r="F115" s="113" t="s">
        <v>48</v>
      </c>
      <c r="G115" s="112" t="s">
        <v>1589</v>
      </c>
      <c r="H115" s="119">
        <v>43518</v>
      </c>
      <c r="I115" s="114">
        <v>16906</v>
      </c>
    </row>
    <row r="116" spans="6:9" x14ac:dyDescent="0.25">
      <c r="F116" s="113" t="s">
        <v>508</v>
      </c>
      <c r="G116" s="112" t="s">
        <v>1599</v>
      </c>
      <c r="H116" s="119">
        <v>43518</v>
      </c>
      <c r="I116" s="114">
        <v>8678</v>
      </c>
    </row>
    <row r="117" spans="6:9" x14ac:dyDescent="0.25">
      <c r="F117" s="113" t="s">
        <v>301</v>
      </c>
      <c r="G117" s="112" t="s">
        <v>1599</v>
      </c>
      <c r="H117" s="119">
        <v>43518</v>
      </c>
      <c r="I117" s="114">
        <v>9591</v>
      </c>
    </row>
    <row r="118" spans="6:9" x14ac:dyDescent="0.25">
      <c r="F118" s="113" t="s">
        <v>396</v>
      </c>
      <c r="G118" s="112" t="s">
        <v>1591</v>
      </c>
      <c r="H118" s="119">
        <v>43518</v>
      </c>
      <c r="I118" s="114">
        <v>12129</v>
      </c>
    </row>
    <row r="119" spans="6:9" x14ac:dyDescent="0.25">
      <c r="F119" s="113" t="s">
        <v>364</v>
      </c>
      <c r="G119" s="112" t="s">
        <v>1584</v>
      </c>
      <c r="H119" s="119">
        <v>43519</v>
      </c>
      <c r="I119" s="114">
        <v>15218</v>
      </c>
    </row>
    <row r="120" spans="6:9" x14ac:dyDescent="0.25">
      <c r="F120" s="113" t="s">
        <v>157</v>
      </c>
      <c r="G120" s="112" t="s">
        <v>1584</v>
      </c>
      <c r="H120" s="119">
        <v>43519</v>
      </c>
      <c r="I120" s="114">
        <v>10363</v>
      </c>
    </row>
    <row r="121" spans="6:9" x14ac:dyDescent="0.25">
      <c r="F121" s="113" t="s">
        <v>222</v>
      </c>
      <c r="G121" s="112" t="s">
        <v>1587</v>
      </c>
      <c r="H121" s="119">
        <v>43519</v>
      </c>
      <c r="I121" s="114">
        <v>13180</v>
      </c>
    </row>
    <row r="122" spans="6:9" x14ac:dyDescent="0.25">
      <c r="F122" s="113" t="s">
        <v>434</v>
      </c>
      <c r="G122" s="112" t="s">
        <v>1591</v>
      </c>
      <c r="H122" s="119">
        <v>43519</v>
      </c>
      <c r="I122" s="114">
        <v>13670</v>
      </c>
    </row>
    <row r="123" spans="6:9" x14ac:dyDescent="0.25">
      <c r="F123" s="113" t="s">
        <v>323</v>
      </c>
      <c r="G123" s="112" t="s">
        <v>1584</v>
      </c>
      <c r="H123" s="119">
        <v>43520</v>
      </c>
      <c r="I123" s="114">
        <v>10735</v>
      </c>
    </row>
    <row r="124" spans="6:9" x14ac:dyDescent="0.25">
      <c r="F124" s="113" t="s">
        <v>646</v>
      </c>
      <c r="G124" s="112" t="s">
        <v>1589</v>
      </c>
      <c r="H124" s="119">
        <v>43520</v>
      </c>
      <c r="I124" s="114">
        <v>10422</v>
      </c>
    </row>
    <row r="125" spans="6:9" x14ac:dyDescent="0.25">
      <c r="F125" s="113" t="s">
        <v>143</v>
      </c>
      <c r="G125" s="112" t="s">
        <v>1589</v>
      </c>
      <c r="H125" s="119">
        <v>43520</v>
      </c>
      <c r="I125" s="114">
        <v>12032</v>
      </c>
    </row>
    <row r="126" spans="6:9" x14ac:dyDescent="0.25">
      <c r="F126" s="113" t="s">
        <v>464</v>
      </c>
      <c r="G126" s="112" t="s">
        <v>1599</v>
      </c>
      <c r="H126" s="119">
        <v>43520</v>
      </c>
      <c r="I126" s="114">
        <v>10414</v>
      </c>
    </row>
    <row r="127" spans="6:9" x14ac:dyDescent="0.25">
      <c r="F127" s="113" t="s">
        <v>408</v>
      </c>
      <c r="G127" s="112" t="s">
        <v>1584</v>
      </c>
      <c r="H127" s="119">
        <v>43521</v>
      </c>
      <c r="I127" s="114">
        <v>10711</v>
      </c>
    </row>
    <row r="128" spans="6:9" x14ac:dyDescent="0.25">
      <c r="F128" s="113" t="s">
        <v>766</v>
      </c>
      <c r="G128" s="112" t="s">
        <v>1584</v>
      </c>
      <c r="H128" s="119">
        <v>43521</v>
      </c>
      <c r="I128" s="114">
        <v>12569</v>
      </c>
    </row>
    <row r="129" spans="6:9" x14ac:dyDescent="0.25">
      <c r="F129" s="113" t="s">
        <v>181</v>
      </c>
      <c r="G129" s="112" t="s">
        <v>1599</v>
      </c>
      <c r="H129" s="119">
        <v>43521</v>
      </c>
      <c r="I129" s="114">
        <v>9801</v>
      </c>
    </row>
    <row r="130" spans="6:9" x14ac:dyDescent="0.25">
      <c r="F130" s="113" t="s">
        <v>280</v>
      </c>
      <c r="G130" s="112" t="s">
        <v>1599</v>
      </c>
      <c r="H130" s="119">
        <v>43521</v>
      </c>
      <c r="I130" s="114">
        <v>16203</v>
      </c>
    </row>
    <row r="131" spans="6:9" x14ac:dyDescent="0.25">
      <c r="F131" s="113" t="s">
        <v>652</v>
      </c>
      <c r="G131" s="112" t="s">
        <v>1599</v>
      </c>
      <c r="H131" s="119">
        <v>43521</v>
      </c>
      <c r="I131" s="114">
        <v>7480</v>
      </c>
    </row>
    <row r="132" spans="6:9" x14ac:dyDescent="0.25">
      <c r="F132" s="113" t="s">
        <v>446</v>
      </c>
      <c r="G132" s="112" t="s">
        <v>1599</v>
      </c>
      <c r="H132" s="119">
        <v>43521</v>
      </c>
      <c r="I132" s="114">
        <v>10282</v>
      </c>
    </row>
    <row r="133" spans="6:9" x14ac:dyDescent="0.25">
      <c r="F133" s="113" t="s">
        <v>559</v>
      </c>
      <c r="G133" s="112" t="s">
        <v>1591</v>
      </c>
      <c r="H133" s="119">
        <v>43521</v>
      </c>
      <c r="I133" s="114">
        <v>13007</v>
      </c>
    </row>
    <row r="134" spans="6:9" x14ac:dyDescent="0.25">
      <c r="F134" s="113" t="s">
        <v>667</v>
      </c>
      <c r="G134" s="112" t="s">
        <v>1591</v>
      </c>
      <c r="H134" s="119">
        <v>43521</v>
      </c>
      <c r="I134" s="114">
        <v>13481</v>
      </c>
    </row>
    <row r="135" spans="6:9" x14ac:dyDescent="0.25">
      <c r="F135" s="113" t="s">
        <v>541</v>
      </c>
      <c r="G135" s="112" t="s">
        <v>1584</v>
      </c>
      <c r="H135" s="119">
        <v>43522</v>
      </c>
      <c r="I135" s="114">
        <v>9264</v>
      </c>
    </row>
    <row r="136" spans="6:9" x14ac:dyDescent="0.25">
      <c r="F136" s="113" t="s">
        <v>755</v>
      </c>
      <c r="G136" s="112" t="s">
        <v>1584</v>
      </c>
      <c r="H136" s="119">
        <v>43522</v>
      </c>
      <c r="I136" s="114">
        <v>8919</v>
      </c>
    </row>
    <row r="137" spans="6:9" x14ac:dyDescent="0.25">
      <c r="F137" s="113" t="s">
        <v>156</v>
      </c>
      <c r="G137" s="112" t="s">
        <v>1587</v>
      </c>
      <c r="H137" s="119">
        <v>43522</v>
      </c>
      <c r="I137" s="114">
        <v>13460</v>
      </c>
    </row>
    <row r="138" spans="6:9" x14ac:dyDescent="0.25">
      <c r="F138" s="113" t="s">
        <v>746</v>
      </c>
      <c r="G138" s="112" t="s">
        <v>1589</v>
      </c>
      <c r="H138" s="119">
        <v>43523</v>
      </c>
      <c r="I138" s="114">
        <v>5814</v>
      </c>
    </row>
    <row r="139" spans="6:9" x14ac:dyDescent="0.25">
      <c r="F139" s="113" t="s">
        <v>162</v>
      </c>
      <c r="G139" s="112" t="s">
        <v>1591</v>
      </c>
      <c r="H139" s="119">
        <v>43523</v>
      </c>
      <c r="I139" s="114">
        <v>13413</v>
      </c>
    </row>
    <row r="140" spans="6:9" x14ac:dyDescent="0.25">
      <c r="F140" s="113" t="s">
        <v>76</v>
      </c>
      <c r="G140" s="112" t="s">
        <v>1604</v>
      </c>
      <c r="H140" s="119">
        <v>43524</v>
      </c>
      <c r="I140" s="114">
        <v>15796</v>
      </c>
    </row>
    <row r="141" spans="6:9" x14ac:dyDescent="0.25">
      <c r="F141" s="113" t="s">
        <v>139</v>
      </c>
      <c r="G141" s="112" t="s">
        <v>1589</v>
      </c>
      <c r="H141" s="119">
        <v>43525</v>
      </c>
      <c r="I141" s="114">
        <v>9930</v>
      </c>
    </row>
    <row r="142" spans="6:9" x14ac:dyDescent="0.25">
      <c r="F142" s="113" t="s">
        <v>607</v>
      </c>
      <c r="G142" s="112" t="s">
        <v>1584</v>
      </c>
      <c r="H142" s="119">
        <v>43526</v>
      </c>
      <c r="I142" s="114">
        <v>13389</v>
      </c>
    </row>
    <row r="143" spans="6:9" x14ac:dyDescent="0.25">
      <c r="F143" s="113" t="s">
        <v>527</v>
      </c>
      <c r="G143" s="112" t="s">
        <v>1604</v>
      </c>
      <c r="H143" s="119">
        <v>43526</v>
      </c>
      <c r="I143" s="114">
        <v>11430</v>
      </c>
    </row>
    <row r="144" spans="6:9" x14ac:dyDescent="0.25">
      <c r="F144" s="113" t="s">
        <v>165</v>
      </c>
      <c r="G144" s="112" t="s">
        <v>1584</v>
      </c>
      <c r="H144" s="119">
        <v>43527</v>
      </c>
      <c r="I144" s="114">
        <v>16695</v>
      </c>
    </row>
    <row r="145" spans="6:9" x14ac:dyDescent="0.25">
      <c r="F145" s="113" t="s">
        <v>522</v>
      </c>
      <c r="G145" s="112" t="s">
        <v>1599</v>
      </c>
      <c r="H145" s="119">
        <v>43527</v>
      </c>
      <c r="I145" s="114">
        <v>15201</v>
      </c>
    </row>
    <row r="146" spans="6:9" x14ac:dyDescent="0.25">
      <c r="F146" s="113" t="s">
        <v>562</v>
      </c>
      <c r="G146" s="112" t="s">
        <v>1584</v>
      </c>
      <c r="H146" s="119">
        <v>43528</v>
      </c>
      <c r="I146" s="114">
        <v>15503</v>
      </c>
    </row>
    <row r="147" spans="6:9" x14ac:dyDescent="0.25">
      <c r="F147" s="113" t="s">
        <v>119</v>
      </c>
      <c r="G147" s="112" t="s">
        <v>1584</v>
      </c>
      <c r="H147" s="119">
        <v>43528</v>
      </c>
      <c r="I147" s="114">
        <v>16845</v>
      </c>
    </row>
    <row r="148" spans="6:9" x14ac:dyDescent="0.25">
      <c r="F148" s="113" t="s">
        <v>783</v>
      </c>
      <c r="G148" s="112" t="s">
        <v>1584</v>
      </c>
      <c r="H148" s="119">
        <v>43528</v>
      </c>
      <c r="I148" s="114">
        <v>5711</v>
      </c>
    </row>
    <row r="149" spans="6:9" x14ac:dyDescent="0.25">
      <c r="F149" s="113" t="s">
        <v>698</v>
      </c>
      <c r="G149" s="112" t="s">
        <v>1584</v>
      </c>
      <c r="H149" s="119">
        <v>43528</v>
      </c>
      <c r="I149" s="114">
        <v>15059</v>
      </c>
    </row>
    <row r="150" spans="6:9" x14ac:dyDescent="0.25">
      <c r="F150" s="113" t="s">
        <v>433</v>
      </c>
      <c r="G150" s="112" t="s">
        <v>1589</v>
      </c>
      <c r="H150" s="119">
        <v>43528</v>
      </c>
      <c r="I150" s="114">
        <v>8803</v>
      </c>
    </row>
    <row r="151" spans="6:9" x14ac:dyDescent="0.25">
      <c r="F151" s="113" t="s">
        <v>793</v>
      </c>
      <c r="G151" s="112" t="s">
        <v>1599</v>
      </c>
      <c r="H151" s="119">
        <v>43528</v>
      </c>
      <c r="I151" s="114">
        <v>7313</v>
      </c>
    </row>
    <row r="152" spans="6:9" x14ac:dyDescent="0.25">
      <c r="F152" s="113" t="s">
        <v>34</v>
      </c>
      <c r="G152" s="112" t="s">
        <v>1591</v>
      </c>
      <c r="H152" s="119">
        <v>43529</v>
      </c>
      <c r="I152" s="114">
        <v>12688</v>
      </c>
    </row>
    <row r="153" spans="6:9" x14ac:dyDescent="0.25">
      <c r="F153" s="113" t="s">
        <v>786</v>
      </c>
      <c r="G153" s="112" t="s">
        <v>1599</v>
      </c>
      <c r="H153" s="119">
        <v>43530</v>
      </c>
      <c r="I153" s="114">
        <v>12716</v>
      </c>
    </row>
    <row r="154" spans="6:9" x14ac:dyDescent="0.25">
      <c r="F154" s="113" t="s">
        <v>515</v>
      </c>
      <c r="G154" s="112" t="s">
        <v>1591</v>
      </c>
      <c r="H154" s="119">
        <v>43530</v>
      </c>
      <c r="I154" s="114">
        <v>14307</v>
      </c>
    </row>
    <row r="155" spans="6:9" x14ac:dyDescent="0.25">
      <c r="F155" s="113" t="s">
        <v>1609</v>
      </c>
      <c r="G155" s="112" t="s">
        <v>1604</v>
      </c>
      <c r="H155" s="119">
        <v>43532</v>
      </c>
      <c r="I155" s="114">
        <v>8712</v>
      </c>
    </row>
    <row r="156" spans="6:9" x14ac:dyDescent="0.25">
      <c r="F156" s="113" t="s">
        <v>454</v>
      </c>
      <c r="G156" s="112" t="s">
        <v>1599</v>
      </c>
      <c r="H156" s="119">
        <v>43532</v>
      </c>
      <c r="I156" s="114">
        <v>6658</v>
      </c>
    </row>
    <row r="157" spans="6:9" x14ac:dyDescent="0.25">
      <c r="F157" s="113" t="s">
        <v>145</v>
      </c>
      <c r="G157" s="112" t="s">
        <v>1591</v>
      </c>
      <c r="H157" s="119">
        <v>43532</v>
      </c>
      <c r="I157" s="114">
        <v>13283</v>
      </c>
    </row>
    <row r="158" spans="6:9" x14ac:dyDescent="0.25">
      <c r="F158" s="113" t="s">
        <v>504</v>
      </c>
      <c r="G158" s="112" t="s">
        <v>1584</v>
      </c>
      <c r="H158" s="119">
        <v>43533</v>
      </c>
      <c r="I158" s="114">
        <v>14896</v>
      </c>
    </row>
    <row r="159" spans="6:9" x14ac:dyDescent="0.25">
      <c r="F159" s="113" t="s">
        <v>184</v>
      </c>
      <c r="G159" s="112" t="s">
        <v>1591</v>
      </c>
      <c r="H159" s="119">
        <v>43533</v>
      </c>
      <c r="I159" s="114">
        <v>7820</v>
      </c>
    </row>
    <row r="160" spans="6:9" x14ac:dyDescent="0.25">
      <c r="F160" s="113" t="s">
        <v>129</v>
      </c>
      <c r="G160" s="112" t="s">
        <v>1584</v>
      </c>
      <c r="H160" s="119">
        <v>43534</v>
      </c>
      <c r="I160" s="114">
        <v>14757</v>
      </c>
    </row>
    <row r="161" spans="6:9" x14ac:dyDescent="0.25">
      <c r="F161" s="113" t="s">
        <v>198</v>
      </c>
      <c r="G161" s="112" t="s">
        <v>1587</v>
      </c>
      <c r="H161" s="119">
        <v>43534</v>
      </c>
      <c r="I161" s="114">
        <v>9274</v>
      </c>
    </row>
    <row r="162" spans="6:9" x14ac:dyDescent="0.25">
      <c r="F162" s="113" t="s">
        <v>785</v>
      </c>
      <c r="G162" s="112" t="s">
        <v>1599</v>
      </c>
      <c r="H162" s="119">
        <v>43534</v>
      </c>
      <c r="I162" s="114">
        <v>13426</v>
      </c>
    </row>
    <row r="163" spans="6:9" x14ac:dyDescent="0.25">
      <c r="F163" s="113" t="s">
        <v>210</v>
      </c>
      <c r="G163" s="112" t="s">
        <v>1589</v>
      </c>
      <c r="H163" s="119">
        <v>43535</v>
      </c>
      <c r="I163" s="114">
        <v>11146</v>
      </c>
    </row>
    <row r="164" spans="6:9" x14ac:dyDescent="0.25">
      <c r="F164" s="113" t="s">
        <v>127</v>
      </c>
      <c r="G164" s="112" t="s">
        <v>1584</v>
      </c>
      <c r="H164" s="119">
        <v>43536</v>
      </c>
      <c r="I164" s="114">
        <v>7847</v>
      </c>
    </row>
    <row r="165" spans="6:9" x14ac:dyDescent="0.25">
      <c r="F165" s="113" t="s">
        <v>703</v>
      </c>
      <c r="G165" s="112" t="s">
        <v>1599</v>
      </c>
      <c r="H165" s="119">
        <v>43536</v>
      </c>
      <c r="I165" s="114">
        <v>5909</v>
      </c>
    </row>
    <row r="166" spans="6:9" x14ac:dyDescent="0.25">
      <c r="F166" s="113" t="s">
        <v>11</v>
      </c>
      <c r="G166" s="112" t="s">
        <v>1599</v>
      </c>
      <c r="H166" s="119">
        <v>43536</v>
      </c>
      <c r="I166" s="114">
        <v>6903</v>
      </c>
    </row>
    <row r="167" spans="6:9" x14ac:dyDescent="0.25">
      <c r="F167" s="113" t="s">
        <v>61</v>
      </c>
      <c r="G167" s="112" t="s">
        <v>1587</v>
      </c>
      <c r="H167" s="119">
        <v>43537</v>
      </c>
      <c r="I167" s="114">
        <v>8445</v>
      </c>
    </row>
    <row r="168" spans="6:9" x14ac:dyDescent="0.25">
      <c r="F168" s="113" t="s">
        <v>235</v>
      </c>
      <c r="G168" s="112" t="s">
        <v>1591</v>
      </c>
      <c r="H168" s="119">
        <v>43538</v>
      </c>
      <c r="I168" s="114">
        <v>14500</v>
      </c>
    </row>
    <row r="169" spans="6:9" x14ac:dyDescent="0.25">
      <c r="F169" s="113" t="s">
        <v>242</v>
      </c>
      <c r="G169" s="112" t="s">
        <v>1591</v>
      </c>
      <c r="H169" s="119">
        <v>43539</v>
      </c>
      <c r="I169" s="114">
        <v>12962</v>
      </c>
    </row>
    <row r="170" spans="6:9" x14ac:dyDescent="0.25">
      <c r="F170" s="113" t="s">
        <v>212</v>
      </c>
      <c r="G170" s="112" t="s">
        <v>1591</v>
      </c>
      <c r="H170" s="119">
        <v>43539</v>
      </c>
      <c r="I170" s="114">
        <v>6861</v>
      </c>
    </row>
    <row r="171" spans="6:9" x14ac:dyDescent="0.25">
      <c r="F171" s="113" t="s">
        <v>427</v>
      </c>
      <c r="G171" s="112" t="s">
        <v>1591</v>
      </c>
      <c r="H171" s="119">
        <v>43540</v>
      </c>
      <c r="I171" s="114">
        <v>8234</v>
      </c>
    </row>
    <row r="172" spans="6:9" x14ac:dyDescent="0.25">
      <c r="F172" s="113" t="s">
        <v>473</v>
      </c>
      <c r="G172" s="112" t="s">
        <v>1584</v>
      </c>
      <c r="H172" s="119">
        <v>43541</v>
      </c>
      <c r="I172" s="114">
        <v>12001</v>
      </c>
    </row>
    <row r="173" spans="6:9" x14ac:dyDescent="0.25">
      <c r="F173" s="113" t="s">
        <v>190</v>
      </c>
      <c r="G173" s="112" t="s">
        <v>1584</v>
      </c>
      <c r="H173" s="119">
        <v>43541</v>
      </c>
      <c r="I173" s="114">
        <v>12231</v>
      </c>
    </row>
    <row r="174" spans="6:9" x14ac:dyDescent="0.25">
      <c r="F174" s="113" t="s">
        <v>265</v>
      </c>
      <c r="G174" s="112" t="s">
        <v>1591</v>
      </c>
      <c r="H174" s="119">
        <v>43541</v>
      </c>
      <c r="I174" s="114">
        <v>13761</v>
      </c>
    </row>
    <row r="175" spans="6:9" x14ac:dyDescent="0.25">
      <c r="F175" s="113" t="s">
        <v>754</v>
      </c>
      <c r="G175" s="112" t="s">
        <v>1584</v>
      </c>
      <c r="H175" s="119">
        <v>43543</v>
      </c>
      <c r="I175" s="114">
        <v>12651</v>
      </c>
    </row>
    <row r="176" spans="6:9" x14ac:dyDescent="0.25">
      <c r="F176" s="113" t="s">
        <v>1632</v>
      </c>
      <c r="G176" s="112" t="s">
        <v>1589</v>
      </c>
      <c r="H176" s="119">
        <v>43543</v>
      </c>
      <c r="I176" s="114">
        <v>8947</v>
      </c>
    </row>
    <row r="177" spans="6:9" x14ac:dyDescent="0.25">
      <c r="F177" s="113" t="s">
        <v>383</v>
      </c>
      <c r="G177" s="112" t="s">
        <v>1599</v>
      </c>
      <c r="H177" s="119">
        <v>43543</v>
      </c>
      <c r="I177" s="114">
        <v>12258</v>
      </c>
    </row>
    <row r="178" spans="6:9" x14ac:dyDescent="0.25">
      <c r="F178" s="113" t="s">
        <v>432</v>
      </c>
      <c r="G178" s="112" t="s">
        <v>1591</v>
      </c>
      <c r="H178" s="119">
        <v>43543</v>
      </c>
      <c r="I178" s="114">
        <v>16270</v>
      </c>
    </row>
    <row r="179" spans="6:9" x14ac:dyDescent="0.25">
      <c r="F179" s="113" t="s">
        <v>610</v>
      </c>
      <c r="G179" s="112" t="s">
        <v>1591</v>
      </c>
      <c r="H179" s="119">
        <v>43544</v>
      </c>
      <c r="I179" s="114">
        <v>5234</v>
      </c>
    </row>
    <row r="180" spans="6:9" x14ac:dyDescent="0.25">
      <c r="F180" s="113" t="s">
        <v>170</v>
      </c>
      <c r="G180" s="112" t="s">
        <v>1587</v>
      </c>
      <c r="H180" s="119">
        <v>43545</v>
      </c>
      <c r="I180" s="114">
        <v>14836</v>
      </c>
    </row>
    <row r="181" spans="6:9" x14ac:dyDescent="0.25">
      <c r="F181" s="113" t="s">
        <v>360</v>
      </c>
      <c r="G181" s="112" t="s">
        <v>1599</v>
      </c>
      <c r="H181" s="119">
        <v>43545</v>
      </c>
      <c r="I181" s="114">
        <v>5683</v>
      </c>
    </row>
    <row r="182" spans="6:9" x14ac:dyDescent="0.25">
      <c r="F182" s="113" t="s">
        <v>444</v>
      </c>
      <c r="G182" s="112" t="s">
        <v>1599</v>
      </c>
      <c r="H182" s="119">
        <v>43545</v>
      </c>
      <c r="I182" s="114">
        <v>6674</v>
      </c>
    </row>
    <row r="183" spans="6:9" x14ac:dyDescent="0.25">
      <c r="F183" s="113" t="s">
        <v>476</v>
      </c>
      <c r="G183" s="112" t="s">
        <v>1584</v>
      </c>
      <c r="H183" s="119">
        <v>43546</v>
      </c>
      <c r="I183" s="114">
        <v>14848</v>
      </c>
    </row>
    <row r="184" spans="6:9" x14ac:dyDescent="0.25">
      <c r="F184" s="113" t="s">
        <v>665</v>
      </c>
      <c r="G184" s="112" t="s">
        <v>1589</v>
      </c>
      <c r="H184" s="119">
        <v>43547</v>
      </c>
      <c r="I184" s="114">
        <v>8141</v>
      </c>
    </row>
    <row r="185" spans="6:9" x14ac:dyDescent="0.25">
      <c r="F185" s="113" t="s">
        <v>542</v>
      </c>
      <c r="G185" s="112" t="s">
        <v>1599</v>
      </c>
      <c r="H185" s="119">
        <v>43547</v>
      </c>
      <c r="I185" s="114">
        <v>16765</v>
      </c>
    </row>
    <row r="186" spans="6:9" x14ac:dyDescent="0.25">
      <c r="F186" s="113" t="s">
        <v>507</v>
      </c>
      <c r="G186" s="112" t="s">
        <v>1584</v>
      </c>
      <c r="H186" s="119">
        <v>43548</v>
      </c>
      <c r="I186" s="114">
        <v>9153</v>
      </c>
    </row>
    <row r="187" spans="6:9" x14ac:dyDescent="0.25">
      <c r="F187" s="113" t="s">
        <v>671</v>
      </c>
      <c r="G187" s="112" t="s">
        <v>1591</v>
      </c>
      <c r="H187" s="119">
        <v>43548</v>
      </c>
      <c r="I187" s="114">
        <v>8043</v>
      </c>
    </row>
    <row r="188" spans="6:9" x14ac:dyDescent="0.25">
      <c r="F188" s="113" t="s">
        <v>426</v>
      </c>
      <c r="G188" s="112" t="s">
        <v>1587</v>
      </c>
      <c r="H188" s="119">
        <v>43549</v>
      </c>
      <c r="I188" s="114">
        <v>7024</v>
      </c>
    </row>
    <row r="189" spans="6:9" x14ac:dyDescent="0.25">
      <c r="F189" s="113" t="s">
        <v>472</v>
      </c>
      <c r="G189" s="112" t="s">
        <v>1599</v>
      </c>
      <c r="H189" s="119">
        <v>43549</v>
      </c>
      <c r="I189" s="114">
        <v>13990</v>
      </c>
    </row>
    <row r="190" spans="6:9" x14ac:dyDescent="0.25">
      <c r="F190" s="113" t="s">
        <v>796</v>
      </c>
      <c r="G190" s="112" t="s">
        <v>1591</v>
      </c>
      <c r="H190" s="119">
        <v>43549</v>
      </c>
      <c r="I190" s="114">
        <v>5148</v>
      </c>
    </row>
    <row r="191" spans="6:9" x14ac:dyDescent="0.25">
      <c r="F191" s="113" t="s">
        <v>663</v>
      </c>
      <c r="G191" s="112" t="s">
        <v>1591</v>
      </c>
      <c r="H191" s="119">
        <v>43549</v>
      </c>
      <c r="I191" s="114">
        <v>5902</v>
      </c>
    </row>
    <row r="192" spans="6:9" x14ac:dyDescent="0.25">
      <c r="F192" s="113" t="s">
        <v>177</v>
      </c>
      <c r="G192" s="112" t="s">
        <v>1584</v>
      </c>
      <c r="H192" s="119">
        <v>43550</v>
      </c>
      <c r="I192" s="114">
        <v>14055</v>
      </c>
    </row>
    <row r="193" spans="6:9" x14ac:dyDescent="0.25">
      <c r="F193" s="113" t="s">
        <v>719</v>
      </c>
      <c r="G193" s="112" t="s">
        <v>1587</v>
      </c>
      <c r="H193" s="119">
        <v>43550</v>
      </c>
      <c r="I193" s="114">
        <v>16874</v>
      </c>
    </row>
    <row r="194" spans="6:9" x14ac:dyDescent="0.25">
      <c r="F194" s="113" t="s">
        <v>613</v>
      </c>
      <c r="G194" s="112" t="s">
        <v>1589</v>
      </c>
      <c r="H194" s="119">
        <v>43550</v>
      </c>
      <c r="I194" s="114">
        <v>16555</v>
      </c>
    </row>
    <row r="195" spans="6:9" x14ac:dyDescent="0.25">
      <c r="F195" s="113" t="s">
        <v>88</v>
      </c>
      <c r="G195" s="112" t="s">
        <v>1584</v>
      </c>
      <c r="H195" s="119">
        <v>43551</v>
      </c>
      <c r="I195" s="114">
        <v>6824</v>
      </c>
    </row>
    <row r="196" spans="6:9" x14ac:dyDescent="0.25">
      <c r="F196" s="113" t="s">
        <v>571</v>
      </c>
      <c r="G196" s="112" t="s">
        <v>1589</v>
      </c>
      <c r="H196" s="119">
        <v>43551</v>
      </c>
      <c r="I196" s="114">
        <v>5558</v>
      </c>
    </row>
    <row r="197" spans="6:9" x14ac:dyDescent="0.25">
      <c r="F197" s="113" t="s">
        <v>1610</v>
      </c>
      <c r="G197" s="112" t="s">
        <v>1604</v>
      </c>
      <c r="H197" s="119">
        <v>43552</v>
      </c>
      <c r="I197" s="114">
        <v>9449</v>
      </c>
    </row>
    <row r="198" spans="6:9" x14ac:dyDescent="0.25">
      <c r="F198" s="113" t="s">
        <v>654</v>
      </c>
      <c r="G198" s="112" t="s">
        <v>1589</v>
      </c>
      <c r="H198" s="119">
        <v>43552</v>
      </c>
      <c r="I198" s="114">
        <v>15598</v>
      </c>
    </row>
    <row r="199" spans="6:9" x14ac:dyDescent="0.25">
      <c r="F199" s="113" t="s">
        <v>1611</v>
      </c>
      <c r="G199" s="112" t="s">
        <v>1584</v>
      </c>
      <c r="H199" s="119">
        <v>43553</v>
      </c>
      <c r="I199" s="114">
        <v>10409</v>
      </c>
    </row>
    <row r="200" spans="6:9" x14ac:dyDescent="0.25">
      <c r="F200" s="113" t="s">
        <v>365</v>
      </c>
      <c r="G200" s="112" t="s">
        <v>1591</v>
      </c>
      <c r="H200" s="119">
        <v>43553</v>
      </c>
      <c r="I200" s="114">
        <v>13272</v>
      </c>
    </row>
    <row r="201" spans="6:9" x14ac:dyDescent="0.25">
      <c r="F201" s="113" t="s">
        <v>697</v>
      </c>
      <c r="G201" s="112" t="s">
        <v>1591</v>
      </c>
      <c r="H201" s="119">
        <v>43553</v>
      </c>
      <c r="I201" s="114">
        <v>11036</v>
      </c>
    </row>
    <row r="202" spans="6:9" x14ac:dyDescent="0.25">
      <c r="F202" s="113" t="s">
        <v>108</v>
      </c>
      <c r="G202" s="112" t="s">
        <v>1584</v>
      </c>
      <c r="H202" s="119">
        <v>43554</v>
      </c>
      <c r="I202" s="114">
        <v>16800</v>
      </c>
    </row>
    <row r="203" spans="6:9" x14ac:dyDescent="0.25">
      <c r="F203" s="113" t="s">
        <v>651</v>
      </c>
      <c r="G203" s="112" t="s">
        <v>1599</v>
      </c>
      <c r="H203" s="119">
        <v>43554</v>
      </c>
      <c r="I203" s="114">
        <v>13040</v>
      </c>
    </row>
    <row r="204" spans="6:9" x14ac:dyDescent="0.25">
      <c r="F204" s="113" t="s">
        <v>147</v>
      </c>
      <c r="G204" s="112" t="s">
        <v>1591</v>
      </c>
      <c r="H204" s="119">
        <v>43554</v>
      </c>
      <c r="I204" s="114">
        <v>7905</v>
      </c>
    </row>
    <row r="205" spans="6:9" x14ac:dyDescent="0.25">
      <c r="F205" s="113" t="s">
        <v>805</v>
      </c>
      <c r="G205" s="112" t="s">
        <v>1591</v>
      </c>
      <c r="H205" s="119">
        <v>43554</v>
      </c>
      <c r="I205" s="114">
        <v>13587</v>
      </c>
    </row>
    <row r="206" spans="6:9" x14ac:dyDescent="0.25">
      <c r="F206" s="113" t="s">
        <v>568</v>
      </c>
      <c r="G206" s="112" t="s">
        <v>1587</v>
      </c>
      <c r="H206" s="119">
        <v>43556</v>
      </c>
      <c r="I206" s="114">
        <v>6585</v>
      </c>
    </row>
    <row r="207" spans="6:9" x14ac:dyDescent="0.25">
      <c r="F207" s="113" t="s">
        <v>662</v>
      </c>
      <c r="G207" s="112" t="s">
        <v>1589</v>
      </c>
      <c r="H207" s="119">
        <v>43556</v>
      </c>
      <c r="I207" s="114">
        <v>11531</v>
      </c>
    </row>
    <row r="208" spans="6:9" x14ac:dyDescent="0.25">
      <c r="F208" s="113" t="s">
        <v>347</v>
      </c>
      <c r="G208" s="112" t="s">
        <v>1589</v>
      </c>
      <c r="H208" s="119">
        <v>43557</v>
      </c>
      <c r="I208" s="114">
        <v>14334</v>
      </c>
    </row>
    <row r="209" spans="6:9" x14ac:dyDescent="0.25">
      <c r="F209" s="113" t="s">
        <v>588</v>
      </c>
      <c r="G209" s="112" t="s">
        <v>1599</v>
      </c>
      <c r="H209" s="119">
        <v>43557</v>
      </c>
      <c r="I209" s="114">
        <v>16354</v>
      </c>
    </row>
    <row r="210" spans="6:9" x14ac:dyDescent="0.25">
      <c r="F210" s="113" t="s">
        <v>795</v>
      </c>
      <c r="G210" s="112" t="s">
        <v>1591</v>
      </c>
      <c r="H210" s="119">
        <v>43557</v>
      </c>
      <c r="I210" s="114">
        <v>16390</v>
      </c>
    </row>
    <row r="211" spans="6:9" x14ac:dyDescent="0.25">
      <c r="F211" s="113" t="s">
        <v>1612</v>
      </c>
      <c r="G211" s="112" t="s">
        <v>1604</v>
      </c>
      <c r="H211" s="119">
        <v>43558</v>
      </c>
      <c r="I211" s="114">
        <v>11984</v>
      </c>
    </row>
    <row r="212" spans="6:9" x14ac:dyDescent="0.25">
      <c r="F212" s="113" t="s">
        <v>521</v>
      </c>
      <c r="G212" s="112" t="s">
        <v>1589</v>
      </c>
      <c r="H212" s="119">
        <v>43558</v>
      </c>
      <c r="I212" s="114">
        <v>10984</v>
      </c>
    </row>
    <row r="213" spans="6:9" x14ac:dyDescent="0.25">
      <c r="F213" s="113" t="s">
        <v>122</v>
      </c>
      <c r="G213" s="112" t="s">
        <v>1599</v>
      </c>
      <c r="H213" s="119">
        <v>43558</v>
      </c>
      <c r="I213" s="114">
        <v>13522</v>
      </c>
    </row>
    <row r="214" spans="6:9" x14ac:dyDescent="0.25">
      <c r="F214" s="113" t="s">
        <v>382</v>
      </c>
      <c r="G214" s="112" t="s">
        <v>1584</v>
      </c>
      <c r="H214" s="119">
        <v>43559</v>
      </c>
      <c r="I214" s="114">
        <v>10111</v>
      </c>
    </row>
    <row r="215" spans="6:9" x14ac:dyDescent="0.25">
      <c r="F215" s="113" t="s">
        <v>530</v>
      </c>
      <c r="G215" s="112" t="s">
        <v>1584</v>
      </c>
      <c r="H215" s="119">
        <v>43559</v>
      </c>
      <c r="I215" s="114">
        <v>5392</v>
      </c>
    </row>
    <row r="216" spans="6:9" x14ac:dyDescent="0.25">
      <c r="F216" s="113" t="s">
        <v>337</v>
      </c>
      <c r="G216" s="112" t="s">
        <v>1584</v>
      </c>
      <c r="H216" s="119">
        <v>43560</v>
      </c>
      <c r="I216" s="114">
        <v>16054</v>
      </c>
    </row>
    <row r="217" spans="6:9" x14ac:dyDescent="0.25">
      <c r="F217" s="113" t="s">
        <v>267</v>
      </c>
      <c r="G217" s="112" t="s">
        <v>1587</v>
      </c>
      <c r="H217" s="119">
        <v>43560</v>
      </c>
      <c r="I217" s="114">
        <v>7409</v>
      </c>
    </row>
    <row r="218" spans="6:9" x14ac:dyDescent="0.25">
      <c r="F218" s="113" t="s">
        <v>555</v>
      </c>
      <c r="G218" s="112" t="s">
        <v>1599</v>
      </c>
      <c r="H218" s="119">
        <v>43560</v>
      </c>
      <c r="I218" s="114">
        <v>11649</v>
      </c>
    </row>
    <row r="219" spans="6:9" x14ac:dyDescent="0.25">
      <c r="F219" s="113" t="s">
        <v>168</v>
      </c>
      <c r="G219" s="112" t="s">
        <v>1599</v>
      </c>
      <c r="H219" s="119">
        <v>43561</v>
      </c>
      <c r="I219" s="114">
        <v>9054</v>
      </c>
    </row>
    <row r="220" spans="6:9" x14ac:dyDescent="0.25">
      <c r="F220" s="113" t="s">
        <v>566</v>
      </c>
      <c r="G220" s="112" t="s">
        <v>1604</v>
      </c>
      <c r="H220" s="119">
        <v>43563</v>
      </c>
      <c r="I220" s="114">
        <v>11731</v>
      </c>
    </row>
    <row r="221" spans="6:9" x14ac:dyDescent="0.25">
      <c r="F221" s="113" t="s">
        <v>735</v>
      </c>
      <c r="G221" s="112" t="s">
        <v>1584</v>
      </c>
      <c r="H221" s="119">
        <v>43565</v>
      </c>
      <c r="I221" s="114">
        <v>13375</v>
      </c>
    </row>
    <row r="222" spans="6:9" x14ac:dyDescent="0.25">
      <c r="F222" s="113" t="s">
        <v>560</v>
      </c>
      <c r="G222" s="112" t="s">
        <v>1599</v>
      </c>
      <c r="H222" s="119">
        <v>43565</v>
      </c>
      <c r="I222" s="114">
        <v>13886</v>
      </c>
    </row>
    <row r="223" spans="6:9" x14ac:dyDescent="0.25">
      <c r="F223" s="113" t="s">
        <v>80</v>
      </c>
      <c r="G223" s="112" t="s">
        <v>1584</v>
      </c>
      <c r="H223" s="119">
        <v>43566</v>
      </c>
      <c r="I223" s="114">
        <v>14604</v>
      </c>
    </row>
    <row r="224" spans="6:9" x14ac:dyDescent="0.25">
      <c r="F224" s="113" t="s">
        <v>209</v>
      </c>
      <c r="G224" s="112" t="s">
        <v>1604</v>
      </c>
      <c r="H224" s="119">
        <v>43566</v>
      </c>
      <c r="I224" s="114">
        <v>10248</v>
      </c>
    </row>
    <row r="225" spans="6:9" x14ac:dyDescent="0.25">
      <c r="F225" s="113" t="s">
        <v>682</v>
      </c>
      <c r="G225" s="112" t="s">
        <v>1589</v>
      </c>
      <c r="H225" s="119">
        <v>43566</v>
      </c>
      <c r="I225" s="114">
        <v>14836</v>
      </c>
    </row>
    <row r="226" spans="6:9" x14ac:dyDescent="0.25">
      <c r="F226" s="113" t="s">
        <v>121</v>
      </c>
      <c r="G226" s="112" t="s">
        <v>1599</v>
      </c>
      <c r="H226" s="119">
        <v>43566</v>
      </c>
      <c r="I226" s="114">
        <v>12960</v>
      </c>
    </row>
    <row r="227" spans="6:9" x14ac:dyDescent="0.25">
      <c r="F227" s="113" t="s">
        <v>802</v>
      </c>
      <c r="G227" s="112" t="s">
        <v>1599</v>
      </c>
      <c r="H227" s="119">
        <v>43566</v>
      </c>
      <c r="I227" s="114">
        <v>11783</v>
      </c>
    </row>
    <row r="228" spans="6:9" x14ac:dyDescent="0.25">
      <c r="F228" s="116" t="s">
        <v>1027</v>
      </c>
      <c r="G228" s="112" t="s">
        <v>1591</v>
      </c>
      <c r="H228" s="119">
        <v>43566</v>
      </c>
      <c r="I228" s="114">
        <v>11585</v>
      </c>
    </row>
    <row r="229" spans="6:9" x14ac:dyDescent="0.25">
      <c r="F229" s="113" t="s">
        <v>500</v>
      </c>
      <c r="G229" s="112" t="s">
        <v>1584</v>
      </c>
      <c r="H229" s="119">
        <v>43567</v>
      </c>
      <c r="I229" s="114">
        <v>5731</v>
      </c>
    </row>
    <row r="230" spans="6:9" x14ac:dyDescent="0.25">
      <c r="F230" s="113" t="s">
        <v>306</v>
      </c>
      <c r="G230" s="112" t="s">
        <v>1584</v>
      </c>
      <c r="H230" s="119">
        <v>43567</v>
      </c>
      <c r="I230" s="114">
        <v>10603</v>
      </c>
    </row>
    <row r="231" spans="6:9" x14ac:dyDescent="0.25">
      <c r="F231" s="113" t="s">
        <v>618</v>
      </c>
      <c r="G231" s="112" t="s">
        <v>1589</v>
      </c>
      <c r="H231" s="119">
        <v>43567</v>
      </c>
      <c r="I231" s="114">
        <v>13039</v>
      </c>
    </row>
    <row r="232" spans="6:9" x14ac:dyDescent="0.25">
      <c r="F232" s="113" t="s">
        <v>657</v>
      </c>
      <c r="G232" s="112" t="s">
        <v>1591</v>
      </c>
      <c r="H232" s="119">
        <v>43567</v>
      </c>
      <c r="I232" s="114">
        <v>6365</v>
      </c>
    </row>
    <row r="233" spans="6:9" x14ac:dyDescent="0.25">
      <c r="F233" s="113" t="s">
        <v>681</v>
      </c>
      <c r="G233" s="112" t="s">
        <v>1584</v>
      </c>
      <c r="H233" s="119">
        <v>43568</v>
      </c>
      <c r="I233" s="114">
        <v>5113</v>
      </c>
    </row>
    <row r="234" spans="6:9" x14ac:dyDescent="0.25">
      <c r="F234" s="113" t="s">
        <v>183</v>
      </c>
      <c r="G234" s="112" t="s">
        <v>1599</v>
      </c>
      <c r="H234" s="119">
        <v>43568</v>
      </c>
      <c r="I234" s="114">
        <v>10519</v>
      </c>
    </row>
    <row r="235" spans="6:9" x14ac:dyDescent="0.25">
      <c r="F235" s="113" t="s">
        <v>283</v>
      </c>
      <c r="G235" s="112" t="s">
        <v>1591</v>
      </c>
      <c r="H235" s="119">
        <v>43568</v>
      </c>
      <c r="I235" s="114">
        <v>16738</v>
      </c>
    </row>
    <row r="236" spans="6:9" x14ac:dyDescent="0.25">
      <c r="F236" s="113" t="s">
        <v>421</v>
      </c>
      <c r="G236" s="112" t="s">
        <v>1584</v>
      </c>
      <c r="H236" s="119">
        <v>43569</v>
      </c>
      <c r="I236" s="114">
        <v>13962</v>
      </c>
    </row>
    <row r="237" spans="6:9" x14ac:dyDescent="0.25">
      <c r="F237" s="113" t="s">
        <v>551</v>
      </c>
      <c r="G237" s="112" t="s">
        <v>1587</v>
      </c>
      <c r="H237" s="119">
        <v>43569</v>
      </c>
      <c r="I237" s="114">
        <v>14533</v>
      </c>
    </row>
    <row r="238" spans="6:9" x14ac:dyDescent="0.25">
      <c r="F238" s="113" t="s">
        <v>437</v>
      </c>
      <c r="G238" s="112" t="s">
        <v>1587</v>
      </c>
      <c r="H238" s="119">
        <v>43569</v>
      </c>
      <c r="I238" s="114">
        <v>9104</v>
      </c>
    </row>
    <row r="239" spans="6:9" x14ac:dyDescent="0.25">
      <c r="F239" s="113" t="s">
        <v>424</v>
      </c>
      <c r="G239" s="112" t="s">
        <v>1587</v>
      </c>
      <c r="H239" s="119">
        <v>43569</v>
      </c>
      <c r="I239" s="114">
        <v>11050</v>
      </c>
    </row>
    <row r="240" spans="6:9" x14ac:dyDescent="0.25">
      <c r="F240" s="113" t="s">
        <v>808</v>
      </c>
      <c r="G240" s="112" t="s">
        <v>1591</v>
      </c>
      <c r="H240" s="119">
        <v>43569</v>
      </c>
      <c r="I240" s="114">
        <v>6598</v>
      </c>
    </row>
    <row r="241" spans="6:9" x14ac:dyDescent="0.25">
      <c r="F241" s="113" t="s">
        <v>694</v>
      </c>
      <c r="G241" s="112" t="s">
        <v>1591</v>
      </c>
      <c r="H241" s="119">
        <v>43569</v>
      </c>
      <c r="I241" s="114">
        <v>8637</v>
      </c>
    </row>
    <row r="242" spans="6:9" x14ac:dyDescent="0.25">
      <c r="F242" s="113" t="s">
        <v>253</v>
      </c>
      <c r="G242" s="112" t="s">
        <v>1591</v>
      </c>
      <c r="H242" s="119">
        <v>43569</v>
      </c>
      <c r="I242" s="114">
        <v>7138</v>
      </c>
    </row>
    <row r="243" spans="6:9" x14ac:dyDescent="0.25">
      <c r="F243" s="113" t="s">
        <v>759</v>
      </c>
      <c r="G243" s="112" t="s">
        <v>1587</v>
      </c>
      <c r="H243" s="119">
        <v>43570</v>
      </c>
      <c r="I243" s="114">
        <v>13021</v>
      </c>
    </row>
    <row r="244" spans="6:9" x14ac:dyDescent="0.25">
      <c r="F244" s="113" t="s">
        <v>292</v>
      </c>
      <c r="G244" s="112" t="s">
        <v>1584</v>
      </c>
      <c r="H244" s="119">
        <v>43571</v>
      </c>
      <c r="I244" s="114">
        <v>10399</v>
      </c>
    </row>
    <row r="245" spans="6:9" x14ac:dyDescent="0.25">
      <c r="F245" s="113" t="s">
        <v>470</v>
      </c>
      <c r="G245" s="112" t="s">
        <v>1584</v>
      </c>
      <c r="H245" s="119">
        <v>43571</v>
      </c>
      <c r="I245" s="114">
        <v>5097</v>
      </c>
    </row>
    <row r="246" spans="6:9" x14ac:dyDescent="0.25">
      <c r="F246" s="113" t="s">
        <v>714</v>
      </c>
      <c r="G246" s="112" t="s">
        <v>1599</v>
      </c>
      <c r="H246" s="119">
        <v>43571</v>
      </c>
      <c r="I246" s="114">
        <v>9054</v>
      </c>
    </row>
    <row r="247" spans="6:9" x14ac:dyDescent="0.25">
      <c r="F247" s="113" t="s">
        <v>548</v>
      </c>
      <c r="G247" s="112" t="s">
        <v>1604</v>
      </c>
      <c r="H247" s="119">
        <v>43572</v>
      </c>
      <c r="I247" s="114">
        <v>7965</v>
      </c>
    </row>
    <row r="248" spans="6:9" x14ac:dyDescent="0.25">
      <c r="F248" s="113" t="s">
        <v>241</v>
      </c>
      <c r="G248" s="112" t="s">
        <v>1599</v>
      </c>
      <c r="H248" s="119">
        <v>43572</v>
      </c>
      <c r="I248" s="114">
        <v>8072</v>
      </c>
    </row>
    <row r="249" spans="6:9" x14ac:dyDescent="0.25">
      <c r="F249" s="113" t="s">
        <v>182</v>
      </c>
      <c r="G249" s="112" t="s">
        <v>1591</v>
      </c>
      <c r="H249" s="119">
        <v>43572</v>
      </c>
      <c r="I249" s="114">
        <v>8395</v>
      </c>
    </row>
    <row r="250" spans="6:9" x14ac:dyDescent="0.25">
      <c r="F250" s="112" t="s">
        <v>1030</v>
      </c>
      <c r="G250" s="112" t="s">
        <v>1584</v>
      </c>
      <c r="H250" s="119">
        <v>43573</v>
      </c>
      <c r="I250" s="114">
        <v>13712</v>
      </c>
    </row>
    <row r="251" spans="6:9" x14ac:dyDescent="0.25">
      <c r="F251" s="113" t="s">
        <v>94</v>
      </c>
      <c r="G251" s="112" t="s">
        <v>1587</v>
      </c>
      <c r="H251" s="119">
        <v>43573</v>
      </c>
      <c r="I251" s="114">
        <v>6215</v>
      </c>
    </row>
    <row r="252" spans="6:9" x14ac:dyDescent="0.25">
      <c r="F252" s="113" t="s">
        <v>289</v>
      </c>
      <c r="G252" s="112" t="s">
        <v>1587</v>
      </c>
      <c r="H252" s="119">
        <v>43574</v>
      </c>
      <c r="I252" s="114">
        <v>11518</v>
      </c>
    </row>
    <row r="253" spans="6:9" x14ac:dyDescent="0.25">
      <c r="F253" s="113" t="s">
        <v>768</v>
      </c>
      <c r="G253" s="112" t="s">
        <v>1599</v>
      </c>
      <c r="H253" s="119">
        <v>43574</v>
      </c>
      <c r="I253" s="114">
        <v>15925</v>
      </c>
    </row>
    <row r="254" spans="6:9" x14ac:dyDescent="0.25">
      <c r="F254" s="113" t="s">
        <v>220</v>
      </c>
      <c r="G254" s="112" t="s">
        <v>1584</v>
      </c>
      <c r="H254" s="119">
        <v>43575</v>
      </c>
      <c r="I254" s="114">
        <v>16850</v>
      </c>
    </row>
    <row r="255" spans="6:9" x14ac:dyDescent="0.25">
      <c r="F255" s="112" t="s">
        <v>1038</v>
      </c>
      <c r="G255" s="112" t="s">
        <v>1599</v>
      </c>
      <c r="H255" s="119">
        <v>43575</v>
      </c>
      <c r="I255" s="114">
        <v>15135</v>
      </c>
    </row>
    <row r="256" spans="6:9" x14ac:dyDescent="0.25">
      <c r="F256" s="116" t="s">
        <v>1015</v>
      </c>
      <c r="G256" s="112" t="s">
        <v>1587</v>
      </c>
      <c r="H256" s="119">
        <v>43576</v>
      </c>
      <c r="I256" s="114">
        <v>9997</v>
      </c>
    </row>
    <row r="257" spans="6:9" x14ac:dyDescent="0.25">
      <c r="F257" s="113" t="s">
        <v>544</v>
      </c>
      <c r="G257" s="112" t="s">
        <v>1584</v>
      </c>
      <c r="H257" s="119">
        <v>43577</v>
      </c>
      <c r="I257" s="114">
        <v>11439</v>
      </c>
    </row>
    <row r="258" spans="6:9" x14ac:dyDescent="0.25">
      <c r="F258" s="113" t="s">
        <v>281</v>
      </c>
      <c r="G258" s="112" t="s">
        <v>1604</v>
      </c>
      <c r="H258" s="119">
        <v>43577</v>
      </c>
      <c r="I258" s="114">
        <v>16870</v>
      </c>
    </row>
    <row r="259" spans="6:9" x14ac:dyDescent="0.25">
      <c r="F259" s="113" t="s">
        <v>113</v>
      </c>
      <c r="G259" s="112" t="s">
        <v>1584</v>
      </c>
      <c r="H259" s="119">
        <v>43578</v>
      </c>
      <c r="I259" s="114">
        <v>8333</v>
      </c>
    </row>
    <row r="260" spans="6:9" x14ac:dyDescent="0.25">
      <c r="F260" s="113" t="s">
        <v>142</v>
      </c>
      <c r="G260" s="112" t="s">
        <v>1587</v>
      </c>
      <c r="H260" s="119">
        <v>43578</v>
      </c>
      <c r="I260" s="114">
        <v>14673</v>
      </c>
    </row>
    <row r="261" spans="6:9" x14ac:dyDescent="0.25">
      <c r="F261" s="113" t="s">
        <v>211</v>
      </c>
      <c r="G261" s="112" t="s">
        <v>1591</v>
      </c>
      <c r="H261" s="119">
        <v>43578</v>
      </c>
      <c r="I261" s="114">
        <v>6435</v>
      </c>
    </row>
    <row r="262" spans="6:9" x14ac:dyDescent="0.25">
      <c r="F262" s="113" t="s">
        <v>187</v>
      </c>
      <c r="G262" s="112" t="s">
        <v>1604</v>
      </c>
      <c r="H262" s="119">
        <v>43579</v>
      </c>
      <c r="I262" s="114">
        <v>5068</v>
      </c>
    </row>
    <row r="263" spans="6:9" x14ac:dyDescent="0.25">
      <c r="F263" s="113" t="s">
        <v>615</v>
      </c>
      <c r="G263" s="112" t="s">
        <v>1587</v>
      </c>
      <c r="H263" s="119">
        <v>43581</v>
      </c>
      <c r="I263" s="114">
        <v>6253</v>
      </c>
    </row>
    <row r="264" spans="6:9" x14ac:dyDescent="0.25">
      <c r="F264" s="113" t="s">
        <v>46</v>
      </c>
      <c r="G264" s="112" t="s">
        <v>1591</v>
      </c>
      <c r="H264" s="119">
        <v>43582</v>
      </c>
      <c r="I264" s="114">
        <v>6940</v>
      </c>
    </row>
    <row r="265" spans="6:9" x14ac:dyDescent="0.25">
      <c r="F265" s="113" t="s">
        <v>1577</v>
      </c>
      <c r="G265" s="112" t="s">
        <v>1584</v>
      </c>
      <c r="H265" s="119">
        <v>43583</v>
      </c>
      <c r="I265" s="114">
        <v>11462</v>
      </c>
    </row>
    <row r="266" spans="6:9" x14ac:dyDescent="0.25">
      <c r="F266" s="112" t="s">
        <v>1035</v>
      </c>
      <c r="G266" s="112" t="s">
        <v>1584</v>
      </c>
      <c r="H266" s="119">
        <v>43583</v>
      </c>
      <c r="I266" s="114">
        <v>15481</v>
      </c>
    </row>
    <row r="267" spans="6:9" x14ac:dyDescent="0.25">
      <c r="F267" s="113" t="s">
        <v>589</v>
      </c>
      <c r="G267" s="112" t="s">
        <v>1599</v>
      </c>
      <c r="H267" s="119">
        <v>43583</v>
      </c>
      <c r="I267" s="114">
        <v>15868</v>
      </c>
    </row>
    <row r="268" spans="6:9" x14ac:dyDescent="0.25">
      <c r="F268" s="113" t="s">
        <v>727</v>
      </c>
      <c r="G268" s="112" t="s">
        <v>1604</v>
      </c>
      <c r="H268" s="119">
        <v>43584</v>
      </c>
      <c r="I268" s="114">
        <v>10229</v>
      </c>
    </row>
    <row r="269" spans="6:9" x14ac:dyDescent="0.25">
      <c r="F269" s="113" t="s">
        <v>590</v>
      </c>
      <c r="G269" s="112" t="s">
        <v>1589</v>
      </c>
      <c r="H269" s="119">
        <v>43584</v>
      </c>
      <c r="I269" s="114">
        <v>12154</v>
      </c>
    </row>
    <row r="270" spans="6:9" x14ac:dyDescent="0.25">
      <c r="F270" s="113" t="s">
        <v>760</v>
      </c>
      <c r="G270" s="112" t="s">
        <v>1599</v>
      </c>
      <c r="H270" s="119">
        <v>43584</v>
      </c>
      <c r="I270" s="114">
        <v>5034</v>
      </c>
    </row>
    <row r="271" spans="6:9" x14ac:dyDescent="0.25">
      <c r="F271" s="113" t="s">
        <v>593</v>
      </c>
      <c r="G271" s="112" t="s">
        <v>1591</v>
      </c>
      <c r="H271" s="119">
        <v>43584</v>
      </c>
      <c r="I271" s="114">
        <v>14200</v>
      </c>
    </row>
    <row r="272" spans="6:9" x14ac:dyDescent="0.25">
      <c r="F272" s="113" t="s">
        <v>21</v>
      </c>
      <c r="G272" s="112" t="s">
        <v>1591</v>
      </c>
      <c r="H272" s="119">
        <v>43585</v>
      </c>
      <c r="I272" s="114">
        <v>5009</v>
      </c>
    </row>
    <row r="273" spans="6:9" x14ac:dyDescent="0.25">
      <c r="F273" s="113" t="s">
        <v>344</v>
      </c>
      <c r="G273" s="112" t="s">
        <v>1587</v>
      </c>
      <c r="H273" s="119">
        <v>43586</v>
      </c>
      <c r="I273" s="114">
        <v>6053</v>
      </c>
    </row>
    <row r="274" spans="6:9" x14ac:dyDescent="0.25">
      <c r="F274" s="113" t="s">
        <v>602</v>
      </c>
      <c r="G274" s="112" t="s">
        <v>1599</v>
      </c>
      <c r="H274" s="119">
        <v>43586</v>
      </c>
      <c r="I274" s="114">
        <v>10629</v>
      </c>
    </row>
    <row r="275" spans="6:9" x14ac:dyDescent="0.25">
      <c r="F275" s="113" t="s">
        <v>642</v>
      </c>
      <c r="G275" s="112" t="s">
        <v>1591</v>
      </c>
      <c r="H275" s="119">
        <v>43586</v>
      </c>
      <c r="I275" s="114">
        <v>12584</v>
      </c>
    </row>
    <row r="276" spans="6:9" x14ac:dyDescent="0.25">
      <c r="F276" s="113" t="s">
        <v>585</v>
      </c>
      <c r="G276" s="112" t="s">
        <v>1591</v>
      </c>
      <c r="H276" s="119">
        <v>43586</v>
      </c>
      <c r="I276" s="114">
        <v>5218</v>
      </c>
    </row>
    <row r="277" spans="6:9" x14ac:dyDescent="0.25">
      <c r="F277" s="113" t="s">
        <v>453</v>
      </c>
      <c r="G277" s="112" t="s">
        <v>1584</v>
      </c>
      <c r="H277" s="119">
        <v>43587</v>
      </c>
      <c r="I277" s="114">
        <v>6398</v>
      </c>
    </row>
    <row r="278" spans="6:9" x14ac:dyDescent="0.25">
      <c r="F278" s="113" t="s">
        <v>625</v>
      </c>
      <c r="G278" s="112" t="s">
        <v>1604</v>
      </c>
      <c r="H278" s="119">
        <v>43587</v>
      </c>
      <c r="I278" s="114">
        <v>13575</v>
      </c>
    </row>
    <row r="279" spans="6:9" x14ac:dyDescent="0.25">
      <c r="F279" s="113" t="s">
        <v>336</v>
      </c>
      <c r="G279" s="112" t="s">
        <v>1587</v>
      </c>
      <c r="H279" s="119">
        <v>43588</v>
      </c>
      <c r="I279" s="114">
        <v>12549</v>
      </c>
    </row>
    <row r="280" spans="6:9" x14ac:dyDescent="0.25">
      <c r="F280" s="113" t="s">
        <v>254</v>
      </c>
      <c r="G280" s="112" t="s">
        <v>1604</v>
      </c>
      <c r="H280" s="119">
        <v>43588</v>
      </c>
      <c r="I280" s="114">
        <v>12183</v>
      </c>
    </row>
    <row r="281" spans="6:9" x14ac:dyDescent="0.25">
      <c r="F281" s="113" t="s">
        <v>749</v>
      </c>
      <c r="G281" s="112" t="s">
        <v>1591</v>
      </c>
      <c r="H281" s="119">
        <v>43588</v>
      </c>
      <c r="I281" s="114">
        <v>9236</v>
      </c>
    </row>
    <row r="282" spans="6:9" x14ac:dyDescent="0.25">
      <c r="F282" s="113" t="s">
        <v>99</v>
      </c>
      <c r="G282" s="112" t="s">
        <v>1604</v>
      </c>
      <c r="H282" s="119">
        <v>43589</v>
      </c>
      <c r="I282" s="114">
        <v>7861</v>
      </c>
    </row>
    <row r="283" spans="6:9" x14ac:dyDescent="0.25">
      <c r="F283" s="113" t="s">
        <v>648</v>
      </c>
      <c r="G283" s="112" t="s">
        <v>1589</v>
      </c>
      <c r="H283" s="119">
        <v>43589</v>
      </c>
      <c r="I283" s="114">
        <v>6386</v>
      </c>
    </row>
    <row r="284" spans="6:9" x14ac:dyDescent="0.25">
      <c r="F284" s="113" t="s">
        <v>298</v>
      </c>
      <c r="G284" s="112" t="s">
        <v>1584</v>
      </c>
      <c r="H284" s="119">
        <v>43590</v>
      </c>
      <c r="I284" s="114">
        <v>16297</v>
      </c>
    </row>
    <row r="285" spans="6:9" x14ac:dyDescent="0.25">
      <c r="F285" s="113" t="s">
        <v>1614</v>
      </c>
      <c r="G285" s="112" t="s">
        <v>1604</v>
      </c>
      <c r="H285" s="119">
        <v>43590</v>
      </c>
      <c r="I285" s="114">
        <v>11165</v>
      </c>
    </row>
    <row r="286" spans="6:9" x14ac:dyDescent="0.25">
      <c r="F286" s="113" t="s">
        <v>291</v>
      </c>
      <c r="G286" s="112" t="s">
        <v>1589</v>
      </c>
      <c r="H286" s="119">
        <v>43590</v>
      </c>
      <c r="I286" s="114">
        <v>8569</v>
      </c>
    </row>
    <row r="287" spans="6:9" x14ac:dyDescent="0.25">
      <c r="F287" s="113" t="s">
        <v>477</v>
      </c>
      <c r="G287" s="112" t="s">
        <v>1589</v>
      </c>
      <c r="H287" s="119">
        <v>43590</v>
      </c>
      <c r="I287" s="114">
        <v>10544</v>
      </c>
    </row>
    <row r="288" spans="6:9" x14ac:dyDescent="0.25">
      <c r="F288" s="116" t="s">
        <v>826</v>
      </c>
      <c r="G288" s="112" t="s">
        <v>1599</v>
      </c>
      <c r="H288" s="119">
        <v>43590</v>
      </c>
      <c r="I288" s="114">
        <v>6912</v>
      </c>
    </row>
    <row r="289" spans="6:9" x14ac:dyDescent="0.25">
      <c r="F289" s="113" t="s">
        <v>1615</v>
      </c>
      <c r="G289" s="112" t="s">
        <v>1591</v>
      </c>
      <c r="H289" s="119">
        <v>43590</v>
      </c>
      <c r="I289" s="114">
        <v>9077</v>
      </c>
    </row>
    <row r="290" spans="6:9" x14ac:dyDescent="0.25">
      <c r="F290" s="113" t="s">
        <v>496</v>
      </c>
      <c r="G290" s="112" t="s">
        <v>1591</v>
      </c>
      <c r="H290" s="119">
        <v>43590</v>
      </c>
      <c r="I290" s="114">
        <v>7329</v>
      </c>
    </row>
    <row r="291" spans="6:9" x14ac:dyDescent="0.25">
      <c r="F291" s="113" t="s">
        <v>577</v>
      </c>
      <c r="G291" s="112" t="s">
        <v>1584</v>
      </c>
      <c r="H291" s="119">
        <v>43591</v>
      </c>
      <c r="I291" s="114">
        <v>12339</v>
      </c>
    </row>
    <row r="292" spans="6:9" x14ac:dyDescent="0.25">
      <c r="F292" s="113" t="s">
        <v>151</v>
      </c>
      <c r="G292" s="112" t="s">
        <v>1599</v>
      </c>
      <c r="H292" s="119">
        <v>43592</v>
      </c>
      <c r="I292" s="114">
        <v>9745</v>
      </c>
    </row>
    <row r="293" spans="6:9" x14ac:dyDescent="0.25">
      <c r="F293" s="113" t="s">
        <v>23</v>
      </c>
      <c r="G293" s="112" t="s">
        <v>1599</v>
      </c>
      <c r="H293" s="119">
        <v>43592</v>
      </c>
      <c r="I293" s="114">
        <v>10963</v>
      </c>
    </row>
    <row r="294" spans="6:9" x14ac:dyDescent="0.25">
      <c r="F294" s="113" t="s">
        <v>482</v>
      </c>
      <c r="G294" s="112" t="s">
        <v>1584</v>
      </c>
      <c r="H294" s="119">
        <v>43593</v>
      </c>
      <c r="I294" s="114">
        <v>15414</v>
      </c>
    </row>
    <row r="295" spans="6:9" x14ac:dyDescent="0.25">
      <c r="F295" s="113" t="s">
        <v>219</v>
      </c>
      <c r="G295" s="112" t="s">
        <v>1584</v>
      </c>
      <c r="H295" s="119">
        <v>43594</v>
      </c>
      <c r="I295" s="114">
        <v>10648</v>
      </c>
    </row>
    <row r="296" spans="6:9" x14ac:dyDescent="0.25">
      <c r="F296" s="113" t="s">
        <v>340</v>
      </c>
      <c r="G296" s="112" t="s">
        <v>1599</v>
      </c>
      <c r="H296" s="119">
        <v>43594</v>
      </c>
      <c r="I296" s="114">
        <v>5213</v>
      </c>
    </row>
    <row r="297" spans="6:9" x14ac:dyDescent="0.25">
      <c r="F297" s="113" t="s">
        <v>304</v>
      </c>
      <c r="G297" s="112" t="s">
        <v>1591</v>
      </c>
      <c r="H297" s="119">
        <v>43595</v>
      </c>
      <c r="I297" s="114">
        <v>13697</v>
      </c>
    </row>
    <row r="298" spans="6:9" x14ac:dyDescent="0.25">
      <c r="F298" s="113" t="s">
        <v>443</v>
      </c>
      <c r="G298" s="112" t="s">
        <v>1591</v>
      </c>
      <c r="H298" s="119">
        <v>43595</v>
      </c>
      <c r="I298" s="114">
        <v>5480</v>
      </c>
    </row>
    <row r="299" spans="6:9" x14ac:dyDescent="0.25">
      <c r="F299" s="113" t="s">
        <v>227</v>
      </c>
      <c r="G299" s="112" t="s">
        <v>1591</v>
      </c>
      <c r="H299" s="119">
        <v>43595</v>
      </c>
      <c r="I299" s="114">
        <v>10443</v>
      </c>
    </row>
    <row r="300" spans="6:9" x14ac:dyDescent="0.25">
      <c r="F300" s="113" t="s">
        <v>329</v>
      </c>
      <c r="G300" s="112" t="s">
        <v>1591</v>
      </c>
      <c r="H300" s="119">
        <v>43596</v>
      </c>
      <c r="I300" s="114">
        <v>15763</v>
      </c>
    </row>
    <row r="301" spans="6:9" x14ac:dyDescent="0.25">
      <c r="F301" s="113" t="s">
        <v>199</v>
      </c>
      <c r="G301" s="112" t="s">
        <v>1599</v>
      </c>
      <c r="H301" s="119">
        <v>43598</v>
      </c>
      <c r="I301" s="114">
        <v>16100</v>
      </c>
    </row>
    <row r="302" spans="6:9" x14ac:dyDescent="0.25">
      <c r="F302" s="113" t="s">
        <v>195</v>
      </c>
      <c r="G302" s="112" t="s">
        <v>1584</v>
      </c>
      <c r="H302" s="119">
        <v>43599</v>
      </c>
      <c r="I302" s="114">
        <v>16110</v>
      </c>
    </row>
    <row r="303" spans="6:9" x14ac:dyDescent="0.25">
      <c r="F303" s="113" t="s">
        <v>442</v>
      </c>
      <c r="G303" s="112" t="s">
        <v>1587</v>
      </c>
      <c r="H303" s="119">
        <v>43599</v>
      </c>
      <c r="I303" s="114">
        <v>8335</v>
      </c>
    </row>
    <row r="304" spans="6:9" x14ac:dyDescent="0.25">
      <c r="F304" s="113" t="s">
        <v>286</v>
      </c>
      <c r="G304" s="112" t="s">
        <v>1591</v>
      </c>
      <c r="H304" s="119">
        <v>43599</v>
      </c>
      <c r="I304" s="114">
        <v>8887</v>
      </c>
    </row>
    <row r="305" spans="6:9" x14ac:dyDescent="0.25">
      <c r="F305" s="113" t="s">
        <v>656</v>
      </c>
      <c r="G305" s="112" t="s">
        <v>1584</v>
      </c>
      <c r="H305" s="119">
        <v>43600</v>
      </c>
      <c r="I305" s="114">
        <v>5184</v>
      </c>
    </row>
    <row r="306" spans="6:9" x14ac:dyDescent="0.25">
      <c r="F306" s="113" t="s">
        <v>708</v>
      </c>
      <c r="G306" s="112" t="s">
        <v>1599</v>
      </c>
      <c r="H306" s="119">
        <v>43601</v>
      </c>
      <c r="I306" s="114">
        <v>16128</v>
      </c>
    </row>
    <row r="307" spans="6:9" x14ac:dyDescent="0.25">
      <c r="F307" s="113" t="s">
        <v>734</v>
      </c>
      <c r="G307" s="112" t="s">
        <v>1599</v>
      </c>
      <c r="H307" s="119">
        <v>43601</v>
      </c>
      <c r="I307" s="114">
        <v>6837</v>
      </c>
    </row>
    <row r="308" spans="6:9" x14ac:dyDescent="0.25">
      <c r="F308" s="113" t="s">
        <v>664</v>
      </c>
      <c r="G308" s="112" t="s">
        <v>1591</v>
      </c>
      <c r="H308" s="119">
        <v>43601</v>
      </c>
      <c r="I308" s="114">
        <v>10418</v>
      </c>
    </row>
    <row r="309" spans="6:9" x14ac:dyDescent="0.25">
      <c r="F309" s="113" t="s">
        <v>634</v>
      </c>
      <c r="G309" s="112" t="s">
        <v>1599</v>
      </c>
      <c r="H309" s="119">
        <v>43602</v>
      </c>
      <c r="I309" s="114">
        <v>9965</v>
      </c>
    </row>
    <row r="310" spans="6:9" x14ac:dyDescent="0.25">
      <c r="F310" s="113" t="s">
        <v>290</v>
      </c>
      <c r="G310" s="112" t="s">
        <v>1599</v>
      </c>
      <c r="H310" s="119">
        <v>43602</v>
      </c>
      <c r="I310" s="114">
        <v>9653</v>
      </c>
    </row>
    <row r="311" spans="6:9" x14ac:dyDescent="0.25">
      <c r="F311" s="113" t="s">
        <v>275</v>
      </c>
      <c r="G311" s="112" t="s">
        <v>1587</v>
      </c>
      <c r="H311" s="119">
        <v>43603</v>
      </c>
      <c r="I311" s="114">
        <v>8286</v>
      </c>
    </row>
    <row r="312" spans="6:9" x14ac:dyDescent="0.25">
      <c r="F312" s="113" t="s">
        <v>217</v>
      </c>
      <c r="G312" s="112" t="s">
        <v>1604</v>
      </c>
      <c r="H312" s="119">
        <v>43603</v>
      </c>
      <c r="I312" s="114">
        <v>7712</v>
      </c>
    </row>
    <row r="313" spans="6:9" x14ac:dyDescent="0.25">
      <c r="F313" s="113" t="s">
        <v>792</v>
      </c>
      <c r="G313" s="112" t="s">
        <v>1587</v>
      </c>
      <c r="H313" s="119">
        <v>43604</v>
      </c>
      <c r="I313" s="114">
        <v>7191</v>
      </c>
    </row>
    <row r="314" spans="6:9" x14ac:dyDescent="0.25">
      <c r="F314" s="113" t="s">
        <v>628</v>
      </c>
      <c r="G314" s="112" t="s">
        <v>1587</v>
      </c>
      <c r="H314" s="119">
        <v>43604</v>
      </c>
      <c r="I314" s="114">
        <v>12119</v>
      </c>
    </row>
    <row r="315" spans="6:9" x14ac:dyDescent="0.25">
      <c r="F315" s="113" t="s">
        <v>528</v>
      </c>
      <c r="G315" s="112" t="s">
        <v>1589</v>
      </c>
      <c r="H315" s="119">
        <v>43604</v>
      </c>
      <c r="I315" s="114">
        <v>8742</v>
      </c>
    </row>
    <row r="316" spans="6:9" x14ac:dyDescent="0.25">
      <c r="F316" s="113" t="s">
        <v>213</v>
      </c>
      <c r="G316" s="112" t="s">
        <v>1599</v>
      </c>
      <c r="H316" s="119">
        <v>43604</v>
      </c>
      <c r="I316" s="114">
        <v>5534</v>
      </c>
    </row>
    <row r="317" spans="6:9" x14ac:dyDescent="0.25">
      <c r="F317" s="113" t="s">
        <v>565</v>
      </c>
      <c r="G317" s="112" t="s">
        <v>1591</v>
      </c>
      <c r="H317" s="119">
        <v>43604</v>
      </c>
      <c r="I317" s="114">
        <v>7863</v>
      </c>
    </row>
    <row r="318" spans="6:9" x14ac:dyDescent="0.25">
      <c r="F318" s="113" t="s">
        <v>153</v>
      </c>
      <c r="G318" s="112" t="s">
        <v>1587</v>
      </c>
      <c r="H318" s="119">
        <v>43605</v>
      </c>
      <c r="I318" s="114">
        <v>8456</v>
      </c>
    </row>
    <row r="319" spans="6:9" x14ac:dyDescent="0.25">
      <c r="F319" s="113" t="s">
        <v>1626</v>
      </c>
      <c r="G319" s="112" t="s">
        <v>1589</v>
      </c>
      <c r="H319" s="119">
        <v>43605</v>
      </c>
      <c r="I319" s="114">
        <v>16722</v>
      </c>
    </row>
    <row r="320" spans="6:9" x14ac:dyDescent="0.25">
      <c r="F320" s="113" t="s">
        <v>136</v>
      </c>
      <c r="G320" s="112" t="s">
        <v>1584</v>
      </c>
      <c r="H320" s="119">
        <v>43606</v>
      </c>
      <c r="I320" s="114">
        <v>5200</v>
      </c>
    </row>
    <row r="321" spans="6:9" x14ac:dyDescent="0.25">
      <c r="F321" s="113" t="s">
        <v>459</v>
      </c>
      <c r="G321" s="112" t="s">
        <v>1587</v>
      </c>
      <c r="H321" s="119">
        <v>43606</v>
      </c>
      <c r="I321" s="114">
        <v>7173</v>
      </c>
    </row>
    <row r="322" spans="6:9" x14ac:dyDescent="0.25">
      <c r="F322" s="113" t="s">
        <v>93</v>
      </c>
      <c r="G322" s="112" t="s">
        <v>1584</v>
      </c>
      <c r="H322" s="119">
        <v>43608</v>
      </c>
      <c r="I322" s="114">
        <v>5116</v>
      </c>
    </row>
    <row r="323" spans="6:9" x14ac:dyDescent="0.25">
      <c r="F323" s="113" t="s">
        <v>296</v>
      </c>
      <c r="G323" s="112" t="s">
        <v>1599</v>
      </c>
      <c r="H323" s="119">
        <v>43608</v>
      </c>
      <c r="I323" s="114">
        <v>13776</v>
      </c>
    </row>
    <row r="324" spans="6:9" x14ac:dyDescent="0.25">
      <c r="F324" s="113" t="s">
        <v>767</v>
      </c>
      <c r="G324" s="112" t="s">
        <v>1599</v>
      </c>
      <c r="H324" s="119">
        <v>43610</v>
      </c>
      <c r="I324" s="114">
        <v>10385</v>
      </c>
    </row>
    <row r="325" spans="6:9" x14ac:dyDescent="0.25">
      <c r="F325" s="113" t="s">
        <v>371</v>
      </c>
      <c r="G325" s="112" t="s">
        <v>1599</v>
      </c>
      <c r="H325" s="119">
        <v>43611</v>
      </c>
      <c r="I325" s="114">
        <v>14587</v>
      </c>
    </row>
    <row r="326" spans="6:9" x14ac:dyDescent="0.25">
      <c r="F326" s="113" t="s">
        <v>373</v>
      </c>
      <c r="G326" s="112" t="s">
        <v>1591</v>
      </c>
      <c r="H326" s="119">
        <v>43611</v>
      </c>
      <c r="I326" s="114">
        <v>14655</v>
      </c>
    </row>
    <row r="327" spans="6:9" x14ac:dyDescent="0.25">
      <c r="F327" s="113" t="s">
        <v>110</v>
      </c>
      <c r="G327" s="112" t="s">
        <v>1587</v>
      </c>
      <c r="H327" s="119">
        <v>43612</v>
      </c>
      <c r="I327" s="114">
        <v>7032</v>
      </c>
    </row>
    <row r="328" spans="6:9" x14ac:dyDescent="0.25">
      <c r="F328" s="113" t="s">
        <v>325</v>
      </c>
      <c r="G328" s="112" t="s">
        <v>1587</v>
      </c>
      <c r="H328" s="119">
        <v>43613</v>
      </c>
      <c r="I328" s="114">
        <v>11508</v>
      </c>
    </row>
    <row r="329" spans="6:9" x14ac:dyDescent="0.25">
      <c r="F329" s="113" t="s">
        <v>497</v>
      </c>
      <c r="G329" s="112" t="s">
        <v>1599</v>
      </c>
      <c r="H329" s="119">
        <v>43613</v>
      </c>
      <c r="I329" s="114">
        <v>5018</v>
      </c>
    </row>
    <row r="330" spans="6:9" x14ac:dyDescent="0.25">
      <c r="F330" s="113" t="s">
        <v>512</v>
      </c>
      <c r="G330" s="112" t="s">
        <v>1587</v>
      </c>
      <c r="H330" s="119">
        <v>43614</v>
      </c>
      <c r="I330" s="114">
        <v>16472</v>
      </c>
    </row>
    <row r="331" spans="6:9" x14ac:dyDescent="0.25">
      <c r="F331" s="113" t="s">
        <v>722</v>
      </c>
      <c r="G331" s="112" t="s">
        <v>1591</v>
      </c>
      <c r="H331" s="119">
        <v>43614</v>
      </c>
      <c r="I331" s="114">
        <v>13718</v>
      </c>
    </row>
    <row r="332" spans="6:9" x14ac:dyDescent="0.25">
      <c r="F332" s="113" t="s">
        <v>201</v>
      </c>
      <c r="G332" s="112" t="s">
        <v>1587</v>
      </c>
      <c r="H332" s="119">
        <v>43615</v>
      </c>
      <c r="I332" s="114">
        <v>11925</v>
      </c>
    </row>
    <row r="333" spans="6:9" x14ac:dyDescent="0.25">
      <c r="F333" s="113" t="s">
        <v>738</v>
      </c>
      <c r="G333" s="112" t="s">
        <v>1589</v>
      </c>
      <c r="H333" s="119">
        <v>43615</v>
      </c>
      <c r="I333" s="114">
        <v>14353</v>
      </c>
    </row>
    <row r="334" spans="6:9" x14ac:dyDescent="0.25">
      <c r="F334" s="113" t="s">
        <v>278</v>
      </c>
      <c r="G334" s="112" t="s">
        <v>1591</v>
      </c>
      <c r="H334" s="119">
        <v>43615</v>
      </c>
      <c r="I334" s="114">
        <v>8732</v>
      </c>
    </row>
    <row r="335" spans="6:9" x14ac:dyDescent="0.25">
      <c r="F335" s="113" t="s">
        <v>400</v>
      </c>
      <c r="G335" s="112" t="s">
        <v>1584</v>
      </c>
      <c r="H335" s="119">
        <v>43616</v>
      </c>
      <c r="I335" s="114">
        <v>10348</v>
      </c>
    </row>
    <row r="336" spans="6:9" x14ac:dyDescent="0.25">
      <c r="F336" s="113" t="s">
        <v>412</v>
      </c>
      <c r="G336" s="112" t="s">
        <v>1599</v>
      </c>
      <c r="H336" s="119">
        <v>43616</v>
      </c>
      <c r="I336" s="114">
        <v>6336</v>
      </c>
    </row>
    <row r="337" spans="6:9" x14ac:dyDescent="0.25">
      <c r="F337" s="113" t="s">
        <v>501</v>
      </c>
      <c r="G337" s="112" t="s">
        <v>1587</v>
      </c>
      <c r="H337" s="119">
        <v>43617</v>
      </c>
      <c r="I337" s="114">
        <v>16948</v>
      </c>
    </row>
    <row r="338" spans="6:9" x14ac:dyDescent="0.25">
      <c r="F338" s="113" t="s">
        <v>363</v>
      </c>
      <c r="G338" s="112" t="s">
        <v>1589</v>
      </c>
      <c r="H338" s="119">
        <v>43617</v>
      </c>
      <c r="I338" s="114">
        <v>15047</v>
      </c>
    </row>
    <row r="339" spans="6:9" x14ac:dyDescent="0.25">
      <c r="F339" s="113" t="s">
        <v>137</v>
      </c>
      <c r="G339" s="112" t="s">
        <v>1584</v>
      </c>
      <c r="H339" s="119">
        <v>43618</v>
      </c>
      <c r="I339" s="114">
        <v>9592</v>
      </c>
    </row>
    <row r="340" spans="6:9" x14ac:dyDescent="0.25">
      <c r="F340" s="113" t="s">
        <v>502</v>
      </c>
      <c r="G340" s="112" t="s">
        <v>1604</v>
      </c>
      <c r="H340" s="119">
        <v>43618</v>
      </c>
      <c r="I340" s="114">
        <v>10964</v>
      </c>
    </row>
    <row r="341" spans="6:9" x14ac:dyDescent="0.25">
      <c r="F341" s="113" t="s">
        <v>346</v>
      </c>
      <c r="G341" s="112" t="s">
        <v>1589</v>
      </c>
      <c r="H341" s="119">
        <v>43618</v>
      </c>
      <c r="I341" s="114">
        <v>5105</v>
      </c>
    </row>
    <row r="342" spans="6:9" x14ac:dyDescent="0.25">
      <c r="F342" s="113" t="s">
        <v>123</v>
      </c>
      <c r="G342" s="112" t="s">
        <v>1599</v>
      </c>
      <c r="H342" s="119">
        <v>43618</v>
      </c>
      <c r="I342" s="114">
        <v>9519</v>
      </c>
    </row>
    <row r="343" spans="6:9" x14ac:dyDescent="0.25">
      <c r="F343" s="113" t="s">
        <v>90</v>
      </c>
      <c r="G343" s="112" t="s">
        <v>1584</v>
      </c>
      <c r="H343" s="119">
        <v>43619</v>
      </c>
      <c r="I343" s="114">
        <v>6723</v>
      </c>
    </row>
    <row r="344" spans="6:9" x14ac:dyDescent="0.25">
      <c r="F344" s="113" t="s">
        <v>518</v>
      </c>
      <c r="G344" s="112" t="s">
        <v>1584</v>
      </c>
      <c r="H344" s="119">
        <v>43619</v>
      </c>
      <c r="I344" s="114">
        <v>16613</v>
      </c>
    </row>
    <row r="345" spans="6:9" x14ac:dyDescent="0.25">
      <c r="F345" s="113" t="s">
        <v>163</v>
      </c>
      <c r="G345" s="112" t="s">
        <v>1587</v>
      </c>
      <c r="H345" s="119">
        <v>43619</v>
      </c>
      <c r="I345" s="114">
        <v>8454</v>
      </c>
    </row>
    <row r="346" spans="6:9" x14ac:dyDescent="0.25">
      <c r="F346" s="113" t="s">
        <v>230</v>
      </c>
      <c r="G346" s="112" t="s">
        <v>1587</v>
      </c>
      <c r="H346" s="119">
        <v>43619</v>
      </c>
      <c r="I346" s="114">
        <v>15521</v>
      </c>
    </row>
    <row r="347" spans="6:9" x14ac:dyDescent="0.25">
      <c r="F347" s="113" t="s">
        <v>149</v>
      </c>
      <c r="G347" s="112" t="s">
        <v>1591</v>
      </c>
      <c r="H347" s="119">
        <v>43619</v>
      </c>
      <c r="I347" s="114">
        <v>15963</v>
      </c>
    </row>
    <row r="348" spans="6:9" x14ac:dyDescent="0.25">
      <c r="F348" s="113" t="s">
        <v>146</v>
      </c>
      <c r="G348" s="112" t="s">
        <v>1584</v>
      </c>
      <c r="H348" s="119">
        <v>43620</v>
      </c>
      <c r="I348" s="114">
        <v>16383</v>
      </c>
    </row>
    <row r="349" spans="6:9" x14ac:dyDescent="0.25">
      <c r="F349" s="113" t="s">
        <v>378</v>
      </c>
      <c r="G349" s="112" t="s">
        <v>1604</v>
      </c>
      <c r="H349" s="119">
        <v>43620</v>
      </c>
      <c r="I349" s="114">
        <v>10662</v>
      </c>
    </row>
    <row r="350" spans="6:9" x14ac:dyDescent="0.25">
      <c r="F350" s="113" t="s">
        <v>401</v>
      </c>
      <c r="G350" s="112" t="s">
        <v>1591</v>
      </c>
      <c r="H350" s="119">
        <v>43620</v>
      </c>
      <c r="I350" s="114">
        <v>15718</v>
      </c>
    </row>
    <row r="351" spans="6:9" x14ac:dyDescent="0.25">
      <c r="F351" s="112" t="s">
        <v>1037</v>
      </c>
      <c r="G351" s="112" t="s">
        <v>1591</v>
      </c>
      <c r="H351" s="119">
        <v>43620</v>
      </c>
      <c r="I351" s="114">
        <v>10760</v>
      </c>
    </row>
    <row r="352" spans="6:9" x14ac:dyDescent="0.25">
      <c r="F352" s="113" t="s">
        <v>553</v>
      </c>
      <c r="G352" s="112" t="s">
        <v>1584</v>
      </c>
      <c r="H352" s="119">
        <v>43621</v>
      </c>
      <c r="I352" s="114">
        <v>11750</v>
      </c>
    </row>
    <row r="353" spans="6:9" x14ac:dyDescent="0.25">
      <c r="F353" s="113" t="s">
        <v>467</v>
      </c>
      <c r="G353" s="112" t="s">
        <v>1584</v>
      </c>
      <c r="H353" s="119">
        <v>43622</v>
      </c>
      <c r="I353" s="114">
        <v>8188</v>
      </c>
    </row>
    <row r="354" spans="6:9" x14ac:dyDescent="0.25">
      <c r="F354" s="113" t="s">
        <v>332</v>
      </c>
      <c r="G354" s="112" t="s">
        <v>1587</v>
      </c>
      <c r="H354" s="119">
        <v>43622</v>
      </c>
      <c r="I354" s="114">
        <v>10673</v>
      </c>
    </row>
    <row r="355" spans="6:9" x14ac:dyDescent="0.25">
      <c r="F355" s="113" t="s">
        <v>279</v>
      </c>
      <c r="G355" s="112" t="s">
        <v>1589</v>
      </c>
      <c r="H355" s="119">
        <v>43622</v>
      </c>
      <c r="I355" s="114">
        <v>14794</v>
      </c>
    </row>
    <row r="356" spans="6:9" x14ac:dyDescent="0.25">
      <c r="F356" s="113" t="s">
        <v>599</v>
      </c>
      <c r="G356" s="112" t="s">
        <v>1599</v>
      </c>
      <c r="H356" s="119">
        <v>43623</v>
      </c>
      <c r="I356" s="114">
        <v>5887</v>
      </c>
    </row>
    <row r="357" spans="6:9" x14ac:dyDescent="0.25">
      <c r="F357" s="112" t="s">
        <v>1029</v>
      </c>
      <c r="G357" s="112" t="s">
        <v>1604</v>
      </c>
      <c r="H357" s="119">
        <v>43624</v>
      </c>
      <c r="I357" s="114">
        <v>16929</v>
      </c>
    </row>
    <row r="358" spans="6:9" x14ac:dyDescent="0.25">
      <c r="F358" s="113" t="s">
        <v>333</v>
      </c>
      <c r="G358" s="112" t="s">
        <v>1589</v>
      </c>
      <c r="H358" s="119">
        <v>43624</v>
      </c>
      <c r="I358" s="114">
        <v>16740</v>
      </c>
    </row>
    <row r="359" spans="6:9" x14ac:dyDescent="0.25">
      <c r="F359" s="113" t="s">
        <v>561</v>
      </c>
      <c r="G359" s="112" t="s">
        <v>1584</v>
      </c>
      <c r="H359" s="119">
        <v>43625</v>
      </c>
      <c r="I359" s="114">
        <v>10449</v>
      </c>
    </row>
    <row r="360" spans="6:9" x14ac:dyDescent="0.25">
      <c r="F360" s="113" t="s">
        <v>140</v>
      </c>
      <c r="G360" s="112" t="s">
        <v>1584</v>
      </c>
      <c r="H360" s="119">
        <v>43625</v>
      </c>
      <c r="I360" s="114">
        <v>11142</v>
      </c>
    </row>
    <row r="361" spans="6:9" x14ac:dyDescent="0.25">
      <c r="F361" s="113" t="s">
        <v>107</v>
      </c>
      <c r="G361" s="112" t="s">
        <v>1604</v>
      </c>
      <c r="H361" s="119">
        <v>43625</v>
      </c>
      <c r="I361" s="114">
        <v>14118</v>
      </c>
    </row>
    <row r="362" spans="6:9" x14ac:dyDescent="0.25">
      <c r="F362" s="113" t="s">
        <v>303</v>
      </c>
      <c r="G362" s="112" t="s">
        <v>1599</v>
      </c>
      <c r="H362" s="119">
        <v>43625</v>
      </c>
      <c r="I362" s="114">
        <v>11758</v>
      </c>
    </row>
    <row r="363" spans="6:9" x14ac:dyDescent="0.25">
      <c r="F363" s="113" t="s">
        <v>115</v>
      </c>
      <c r="G363" s="112" t="s">
        <v>1584</v>
      </c>
      <c r="H363" s="119">
        <v>43626</v>
      </c>
      <c r="I363" s="114">
        <v>12706</v>
      </c>
    </row>
    <row r="364" spans="6:9" x14ac:dyDescent="0.25">
      <c r="F364" s="113" t="s">
        <v>320</v>
      </c>
      <c r="G364" s="112" t="s">
        <v>1604</v>
      </c>
      <c r="H364" s="119">
        <v>43626</v>
      </c>
      <c r="I364" s="114">
        <v>16243</v>
      </c>
    </row>
    <row r="365" spans="6:9" x14ac:dyDescent="0.25">
      <c r="F365" s="113" t="s">
        <v>637</v>
      </c>
      <c r="G365" s="112" t="s">
        <v>1589</v>
      </c>
      <c r="H365" s="119">
        <v>43626</v>
      </c>
      <c r="I365" s="114">
        <v>16107</v>
      </c>
    </row>
    <row r="366" spans="6:9" x14ac:dyDescent="0.25">
      <c r="F366" s="113" t="s">
        <v>189</v>
      </c>
      <c r="G366" s="112" t="s">
        <v>1589</v>
      </c>
      <c r="H366" s="119">
        <v>43626</v>
      </c>
      <c r="I366" s="114">
        <v>10929</v>
      </c>
    </row>
    <row r="367" spans="6:9" x14ac:dyDescent="0.25">
      <c r="F367" s="112" t="s">
        <v>1026</v>
      </c>
      <c r="G367" s="112" t="s">
        <v>1589</v>
      </c>
      <c r="H367" s="119">
        <v>43626</v>
      </c>
      <c r="I367" s="114">
        <v>8092</v>
      </c>
    </row>
    <row r="368" spans="6:9" x14ac:dyDescent="0.25">
      <c r="F368" s="113" t="s">
        <v>307</v>
      </c>
      <c r="G368" s="112" t="s">
        <v>1589</v>
      </c>
      <c r="H368" s="119">
        <v>43626</v>
      </c>
      <c r="I368" s="114">
        <v>9864</v>
      </c>
    </row>
    <row r="369" spans="6:9" x14ac:dyDescent="0.25">
      <c r="F369" s="113" t="s">
        <v>26</v>
      </c>
      <c r="G369" s="112" t="s">
        <v>1599</v>
      </c>
      <c r="H369" s="119">
        <v>43626</v>
      </c>
      <c r="I369" s="114">
        <v>13130</v>
      </c>
    </row>
    <row r="370" spans="6:9" x14ac:dyDescent="0.25">
      <c r="F370" s="113" t="s">
        <v>174</v>
      </c>
      <c r="G370" s="112" t="s">
        <v>1591</v>
      </c>
      <c r="H370" s="119">
        <v>43627</v>
      </c>
      <c r="I370" s="114">
        <v>7744</v>
      </c>
    </row>
    <row r="371" spans="6:9" x14ac:dyDescent="0.25">
      <c r="F371" s="116" t="s">
        <v>1023</v>
      </c>
      <c r="G371" s="112" t="s">
        <v>1584</v>
      </c>
      <c r="H371" s="119">
        <v>43628</v>
      </c>
      <c r="I371" s="114">
        <v>7742</v>
      </c>
    </row>
    <row r="372" spans="6:9" x14ac:dyDescent="0.25">
      <c r="F372" s="113" t="s">
        <v>239</v>
      </c>
      <c r="G372" s="112" t="s">
        <v>1584</v>
      </c>
      <c r="H372" s="119">
        <v>43628</v>
      </c>
      <c r="I372" s="114">
        <v>13524</v>
      </c>
    </row>
    <row r="373" spans="6:9" x14ac:dyDescent="0.25">
      <c r="F373" s="113" t="s">
        <v>799</v>
      </c>
      <c r="G373" s="112" t="s">
        <v>1587</v>
      </c>
      <c r="H373" s="119">
        <v>43628</v>
      </c>
      <c r="I373" s="114">
        <v>16091</v>
      </c>
    </row>
    <row r="374" spans="6:9" x14ac:dyDescent="0.25">
      <c r="F374" s="113" t="s">
        <v>285</v>
      </c>
      <c r="G374" s="112" t="s">
        <v>1599</v>
      </c>
      <c r="H374" s="119">
        <v>43628</v>
      </c>
      <c r="I374" s="114">
        <v>7610</v>
      </c>
    </row>
    <row r="375" spans="6:9" x14ac:dyDescent="0.25">
      <c r="F375" s="113" t="s">
        <v>215</v>
      </c>
      <c r="G375" s="112" t="s">
        <v>1591</v>
      </c>
      <c r="H375" s="119">
        <v>43628</v>
      </c>
      <c r="I375" s="114">
        <v>15473</v>
      </c>
    </row>
    <row r="376" spans="6:9" x14ac:dyDescent="0.25">
      <c r="F376" s="116" t="s">
        <v>1013</v>
      </c>
      <c r="G376" s="112" t="s">
        <v>1584</v>
      </c>
      <c r="H376" s="119">
        <v>43629</v>
      </c>
      <c r="I376" s="114">
        <v>9912</v>
      </c>
    </row>
    <row r="377" spans="6:9" x14ac:dyDescent="0.25">
      <c r="F377" s="113" t="s">
        <v>713</v>
      </c>
      <c r="G377" s="112" t="s">
        <v>1589</v>
      </c>
      <c r="H377" s="119">
        <v>43629</v>
      </c>
      <c r="I377" s="114">
        <v>5784</v>
      </c>
    </row>
    <row r="378" spans="6:9" x14ac:dyDescent="0.25">
      <c r="F378" s="113" t="s">
        <v>552</v>
      </c>
      <c r="G378" s="112" t="s">
        <v>1591</v>
      </c>
      <c r="H378" s="119">
        <v>43630</v>
      </c>
      <c r="I378" s="114">
        <v>16386</v>
      </c>
    </row>
    <row r="379" spans="6:9" x14ac:dyDescent="0.25">
      <c r="F379" s="113" t="s">
        <v>556</v>
      </c>
      <c r="G379" s="112" t="s">
        <v>1587</v>
      </c>
      <c r="H379" s="119">
        <v>43631</v>
      </c>
      <c r="I379" s="114">
        <v>9790</v>
      </c>
    </row>
    <row r="380" spans="6:9" x14ac:dyDescent="0.25">
      <c r="F380" s="113" t="s">
        <v>430</v>
      </c>
      <c r="G380" s="112" t="s">
        <v>1584</v>
      </c>
      <c r="H380" s="119">
        <v>43632</v>
      </c>
      <c r="I380" s="114">
        <v>7450</v>
      </c>
    </row>
    <row r="381" spans="6:9" x14ac:dyDescent="0.25">
      <c r="F381" s="113" t="s">
        <v>315</v>
      </c>
      <c r="G381" s="112" t="s">
        <v>1604</v>
      </c>
      <c r="H381" s="119">
        <v>43632</v>
      </c>
      <c r="I381" s="114">
        <v>12085</v>
      </c>
    </row>
    <row r="382" spans="6:9" x14ac:dyDescent="0.25">
      <c r="F382" s="113" t="s">
        <v>614</v>
      </c>
      <c r="G382" s="112" t="s">
        <v>1589</v>
      </c>
      <c r="H382" s="119">
        <v>43632</v>
      </c>
      <c r="I382" s="114">
        <v>16641</v>
      </c>
    </row>
    <row r="383" spans="6:9" x14ac:dyDescent="0.25">
      <c r="F383" s="113" t="s">
        <v>693</v>
      </c>
      <c r="G383" s="112" t="s">
        <v>1599</v>
      </c>
      <c r="H383" s="119">
        <v>43632</v>
      </c>
      <c r="I383" s="114">
        <v>8775</v>
      </c>
    </row>
    <row r="384" spans="6:9" x14ac:dyDescent="0.25">
      <c r="F384" s="113" t="s">
        <v>91</v>
      </c>
      <c r="G384" s="112" t="s">
        <v>1584</v>
      </c>
      <c r="H384" s="119">
        <v>43634</v>
      </c>
      <c r="I384" s="114">
        <v>9342</v>
      </c>
    </row>
    <row r="385" spans="6:9" x14ac:dyDescent="0.25">
      <c r="F385" s="113" t="s">
        <v>558</v>
      </c>
      <c r="G385" s="112" t="s">
        <v>1584</v>
      </c>
      <c r="H385" s="119">
        <v>43635</v>
      </c>
      <c r="I385" s="114">
        <v>15805</v>
      </c>
    </row>
    <row r="386" spans="6:9" x14ac:dyDescent="0.25">
      <c r="F386" s="113" t="s">
        <v>592</v>
      </c>
      <c r="G386" s="112" t="s">
        <v>1587</v>
      </c>
      <c r="H386" s="119">
        <v>43635</v>
      </c>
      <c r="I386" s="114">
        <v>9145</v>
      </c>
    </row>
    <row r="387" spans="6:9" x14ac:dyDescent="0.25">
      <c r="F387" s="113" t="s">
        <v>375</v>
      </c>
      <c r="G387" s="112" t="s">
        <v>1584</v>
      </c>
      <c r="H387" s="119">
        <v>43636</v>
      </c>
      <c r="I387" s="114">
        <v>13861</v>
      </c>
    </row>
    <row r="388" spans="6:9" x14ac:dyDescent="0.25">
      <c r="F388" s="113" t="s">
        <v>1616</v>
      </c>
      <c r="G388" s="112" t="s">
        <v>1591</v>
      </c>
      <c r="H388" s="119">
        <v>43636</v>
      </c>
      <c r="I388" s="114">
        <v>12966</v>
      </c>
    </row>
    <row r="389" spans="6:9" x14ac:dyDescent="0.25">
      <c r="F389" s="113" t="s">
        <v>98</v>
      </c>
      <c r="G389" s="112" t="s">
        <v>1599</v>
      </c>
      <c r="H389" s="119">
        <v>43637</v>
      </c>
      <c r="I389" s="114">
        <v>15441</v>
      </c>
    </row>
    <row r="390" spans="6:9" x14ac:dyDescent="0.25">
      <c r="F390" s="113" t="s">
        <v>803</v>
      </c>
      <c r="G390" s="112" t="s">
        <v>1584</v>
      </c>
      <c r="H390" s="119">
        <v>43639</v>
      </c>
      <c r="I390" s="114">
        <v>15543</v>
      </c>
    </row>
    <row r="391" spans="6:9" x14ac:dyDescent="0.25">
      <c r="F391" s="113" t="s">
        <v>725</v>
      </c>
      <c r="G391" s="112" t="s">
        <v>1584</v>
      </c>
      <c r="H391" s="119">
        <v>43639</v>
      </c>
      <c r="I391" s="114">
        <v>15232</v>
      </c>
    </row>
    <row r="392" spans="6:9" x14ac:dyDescent="0.25">
      <c r="F392" s="113" t="s">
        <v>409</v>
      </c>
      <c r="G392" s="112" t="s">
        <v>1587</v>
      </c>
      <c r="H392" s="119">
        <v>43640</v>
      </c>
      <c r="I392" s="114">
        <v>16782</v>
      </c>
    </row>
    <row r="393" spans="6:9" x14ac:dyDescent="0.25">
      <c r="F393" s="113" t="s">
        <v>456</v>
      </c>
      <c r="G393" s="112" t="s">
        <v>1587</v>
      </c>
      <c r="H393" s="119">
        <v>43640</v>
      </c>
      <c r="I393" s="114">
        <v>15009</v>
      </c>
    </row>
    <row r="394" spans="6:9" x14ac:dyDescent="0.25">
      <c r="F394" s="113" t="s">
        <v>780</v>
      </c>
      <c r="G394" s="112" t="s">
        <v>1599</v>
      </c>
      <c r="H394" s="119">
        <v>43640</v>
      </c>
      <c r="I394" s="114">
        <v>9076</v>
      </c>
    </row>
    <row r="395" spans="6:9" x14ac:dyDescent="0.25">
      <c r="F395" s="113" t="s">
        <v>557</v>
      </c>
      <c r="G395" s="112" t="s">
        <v>1584</v>
      </c>
      <c r="H395" s="119">
        <v>43641</v>
      </c>
      <c r="I395" s="114">
        <v>5917</v>
      </c>
    </row>
    <row r="396" spans="6:9" x14ac:dyDescent="0.25">
      <c r="F396" s="113" t="s">
        <v>386</v>
      </c>
      <c r="G396" s="112" t="s">
        <v>1599</v>
      </c>
      <c r="H396" s="119">
        <v>43641</v>
      </c>
      <c r="I396" s="114">
        <v>14267</v>
      </c>
    </row>
    <row r="397" spans="6:9" x14ac:dyDescent="0.25">
      <c r="F397" s="113" t="s">
        <v>130</v>
      </c>
      <c r="G397" s="112" t="s">
        <v>1584</v>
      </c>
      <c r="H397" s="119">
        <v>43642</v>
      </c>
      <c r="I397" s="114">
        <v>9814</v>
      </c>
    </row>
    <row r="398" spans="6:9" x14ac:dyDescent="0.25">
      <c r="F398" s="113" t="s">
        <v>465</v>
      </c>
      <c r="G398" s="112" t="s">
        <v>1584</v>
      </c>
      <c r="H398" s="119">
        <v>43642</v>
      </c>
      <c r="I398" s="114">
        <v>12444</v>
      </c>
    </row>
    <row r="399" spans="6:9" x14ac:dyDescent="0.25">
      <c r="F399" s="113" t="s">
        <v>535</v>
      </c>
      <c r="G399" s="112" t="s">
        <v>1591</v>
      </c>
      <c r="H399" s="119">
        <v>43642</v>
      </c>
      <c r="I399" s="114">
        <v>10089</v>
      </c>
    </row>
    <row r="400" spans="6:9" x14ac:dyDescent="0.25">
      <c r="F400" s="113" t="s">
        <v>689</v>
      </c>
      <c r="G400" s="112" t="s">
        <v>1587</v>
      </c>
      <c r="H400" s="119">
        <v>43643</v>
      </c>
      <c r="I400" s="114">
        <v>9075</v>
      </c>
    </row>
    <row r="401" spans="6:9" x14ac:dyDescent="0.25">
      <c r="F401" s="113" t="s">
        <v>809</v>
      </c>
      <c r="G401" s="112" t="s">
        <v>1587</v>
      </c>
      <c r="H401" s="119">
        <v>43643</v>
      </c>
      <c r="I401" s="114">
        <v>11055</v>
      </c>
    </row>
    <row r="402" spans="6:9" x14ac:dyDescent="0.25">
      <c r="F402" s="113" t="s">
        <v>1617</v>
      </c>
      <c r="G402" s="112" t="s">
        <v>1604</v>
      </c>
      <c r="H402" s="119">
        <v>43643</v>
      </c>
      <c r="I402" s="114">
        <v>7649</v>
      </c>
    </row>
    <row r="403" spans="6:9" x14ac:dyDescent="0.25">
      <c r="F403" s="113" t="s">
        <v>352</v>
      </c>
      <c r="G403" s="112" t="s">
        <v>1584</v>
      </c>
      <c r="H403" s="119">
        <v>43643</v>
      </c>
      <c r="I403" s="114">
        <v>8292</v>
      </c>
    </row>
    <row r="404" spans="6:9" x14ac:dyDescent="0.25">
      <c r="F404" s="113" t="s">
        <v>485</v>
      </c>
      <c r="G404" s="112" t="s">
        <v>1589</v>
      </c>
      <c r="H404" s="119">
        <v>43643</v>
      </c>
      <c r="I404" s="114">
        <v>13483</v>
      </c>
    </row>
    <row r="405" spans="6:9" x14ac:dyDescent="0.25">
      <c r="F405" s="113" t="s">
        <v>506</v>
      </c>
      <c r="G405" s="112" t="s">
        <v>1599</v>
      </c>
      <c r="H405" s="119">
        <v>43644</v>
      </c>
      <c r="I405" s="114">
        <v>12779</v>
      </c>
    </row>
    <row r="406" spans="6:9" x14ac:dyDescent="0.25">
      <c r="F406" s="113" t="s">
        <v>366</v>
      </c>
      <c r="G406" s="112" t="s">
        <v>1589</v>
      </c>
      <c r="H406" s="119">
        <v>43648</v>
      </c>
      <c r="I406" s="114">
        <v>15599</v>
      </c>
    </row>
    <row r="407" spans="6:9" x14ac:dyDescent="0.25">
      <c r="F407" s="113" t="s">
        <v>282</v>
      </c>
      <c r="G407" s="112" t="s">
        <v>1591</v>
      </c>
      <c r="H407" s="119">
        <v>43649</v>
      </c>
      <c r="I407" s="114">
        <v>10539</v>
      </c>
    </row>
    <row r="408" spans="6:9" x14ac:dyDescent="0.25">
      <c r="F408" s="113" t="s">
        <v>178</v>
      </c>
      <c r="G408" s="112" t="s">
        <v>1599</v>
      </c>
      <c r="H408" s="119">
        <v>43652</v>
      </c>
      <c r="I408" s="114">
        <v>7100</v>
      </c>
    </row>
    <row r="409" spans="6:9" x14ac:dyDescent="0.25">
      <c r="F409" s="113" t="s">
        <v>564</v>
      </c>
      <c r="G409" s="112" t="s">
        <v>1591</v>
      </c>
      <c r="H409" s="119">
        <v>43652</v>
      </c>
      <c r="I409" s="114">
        <v>9097</v>
      </c>
    </row>
    <row r="410" spans="6:9" x14ac:dyDescent="0.25">
      <c r="F410" s="113" t="s">
        <v>103</v>
      </c>
      <c r="G410" s="112" t="s">
        <v>1584</v>
      </c>
      <c r="H410" s="119">
        <v>43652</v>
      </c>
      <c r="I410" s="114">
        <v>11371</v>
      </c>
    </row>
    <row r="411" spans="6:9" x14ac:dyDescent="0.25">
      <c r="F411" s="113" t="s">
        <v>481</v>
      </c>
      <c r="G411" s="112" t="s">
        <v>1587</v>
      </c>
      <c r="H411" s="119">
        <v>43652</v>
      </c>
      <c r="I411" s="114">
        <v>13168</v>
      </c>
    </row>
    <row r="412" spans="6:9" x14ac:dyDescent="0.25">
      <c r="F412" s="113" t="s">
        <v>469</v>
      </c>
      <c r="G412" s="112" t="s">
        <v>1599</v>
      </c>
      <c r="H412" s="119">
        <v>43653</v>
      </c>
      <c r="I412" s="114">
        <v>7405</v>
      </c>
    </row>
    <row r="413" spans="6:9" x14ac:dyDescent="0.25">
      <c r="F413" s="113" t="s">
        <v>604</v>
      </c>
      <c r="G413" s="112" t="s">
        <v>1591</v>
      </c>
      <c r="H413" s="119">
        <v>43653</v>
      </c>
      <c r="I413" s="114">
        <v>6686</v>
      </c>
    </row>
    <row r="414" spans="6:9" x14ac:dyDescent="0.25">
      <c r="F414" s="113" t="s">
        <v>622</v>
      </c>
      <c r="G414" s="112" t="s">
        <v>1584</v>
      </c>
      <c r="H414" s="119">
        <v>43653</v>
      </c>
      <c r="I414" s="114">
        <v>13583</v>
      </c>
    </row>
    <row r="415" spans="6:9" x14ac:dyDescent="0.25">
      <c r="F415" s="113" t="s">
        <v>349</v>
      </c>
      <c r="G415" s="112" t="s">
        <v>1584</v>
      </c>
      <c r="H415" s="119">
        <v>43653</v>
      </c>
      <c r="I415" s="114">
        <v>13713</v>
      </c>
    </row>
    <row r="416" spans="6:9" x14ac:dyDescent="0.25">
      <c r="F416" s="113" t="s">
        <v>526</v>
      </c>
      <c r="G416" s="112" t="s">
        <v>1589</v>
      </c>
      <c r="H416" s="119">
        <v>43654</v>
      </c>
      <c r="I416" s="114">
        <v>5349</v>
      </c>
    </row>
    <row r="417" spans="6:9" x14ac:dyDescent="0.25">
      <c r="F417" s="113" t="s">
        <v>414</v>
      </c>
      <c r="G417" s="112" t="s">
        <v>1591</v>
      </c>
      <c r="H417" s="119">
        <v>43654</v>
      </c>
      <c r="I417" s="114">
        <v>11339</v>
      </c>
    </row>
    <row r="418" spans="6:9" x14ac:dyDescent="0.25">
      <c r="F418" s="113" t="s">
        <v>438</v>
      </c>
      <c r="G418" s="112" t="s">
        <v>1584</v>
      </c>
      <c r="H418" s="119">
        <v>43654</v>
      </c>
      <c r="I418" s="114">
        <v>12970</v>
      </c>
    </row>
    <row r="419" spans="6:9" x14ac:dyDescent="0.25">
      <c r="F419" s="113" t="s">
        <v>788</v>
      </c>
      <c r="G419" s="112" t="s">
        <v>1589</v>
      </c>
      <c r="H419" s="119">
        <v>43654</v>
      </c>
      <c r="I419" s="114">
        <v>16885</v>
      </c>
    </row>
    <row r="420" spans="6:9" x14ac:dyDescent="0.25">
      <c r="F420" s="116" t="s">
        <v>1034</v>
      </c>
      <c r="G420" s="112" t="s">
        <v>1599</v>
      </c>
      <c r="H420" s="119">
        <v>43654</v>
      </c>
      <c r="I420" s="114">
        <v>11213</v>
      </c>
    </row>
    <row r="421" spans="6:9" x14ac:dyDescent="0.25">
      <c r="F421" s="113" t="s">
        <v>169</v>
      </c>
      <c r="G421" s="112" t="s">
        <v>1591</v>
      </c>
      <c r="H421" s="119">
        <v>43655</v>
      </c>
      <c r="I421" s="114">
        <v>15170</v>
      </c>
    </row>
    <row r="422" spans="6:9" x14ac:dyDescent="0.25">
      <c r="F422" s="113" t="s">
        <v>493</v>
      </c>
      <c r="G422" s="112" t="s">
        <v>1584</v>
      </c>
      <c r="H422" s="119">
        <v>43655</v>
      </c>
      <c r="I422" s="114">
        <v>15951</v>
      </c>
    </row>
    <row r="423" spans="6:9" x14ac:dyDescent="0.25">
      <c r="F423" s="113" t="s">
        <v>295</v>
      </c>
      <c r="G423" s="112" t="s">
        <v>1584</v>
      </c>
      <c r="H423" s="119">
        <v>43655</v>
      </c>
      <c r="I423" s="114">
        <v>16342</v>
      </c>
    </row>
    <row r="424" spans="6:9" x14ac:dyDescent="0.25">
      <c r="F424" s="113" t="s">
        <v>751</v>
      </c>
      <c r="G424" s="112" t="s">
        <v>1587</v>
      </c>
      <c r="H424" s="119">
        <v>43655</v>
      </c>
      <c r="I424" s="114">
        <v>8809</v>
      </c>
    </row>
    <row r="425" spans="6:9" x14ac:dyDescent="0.25">
      <c r="F425" s="113" t="s">
        <v>513</v>
      </c>
      <c r="G425" s="112" t="s">
        <v>1589</v>
      </c>
      <c r="H425" s="119">
        <v>43655</v>
      </c>
      <c r="I425" s="114">
        <v>10955</v>
      </c>
    </row>
    <row r="426" spans="6:9" x14ac:dyDescent="0.25">
      <c r="F426" s="113" t="s">
        <v>188</v>
      </c>
      <c r="G426" s="112" t="s">
        <v>1591</v>
      </c>
      <c r="H426" s="119">
        <v>43655</v>
      </c>
      <c r="I426" s="114">
        <v>6001</v>
      </c>
    </row>
    <row r="427" spans="6:9" x14ac:dyDescent="0.25">
      <c r="F427" s="113" t="s">
        <v>660</v>
      </c>
      <c r="G427" s="112" t="s">
        <v>1599</v>
      </c>
      <c r="H427" s="119">
        <v>43655</v>
      </c>
      <c r="I427" s="114">
        <v>7319</v>
      </c>
    </row>
    <row r="428" spans="6:9" x14ac:dyDescent="0.25">
      <c r="F428" s="113" t="s">
        <v>575</v>
      </c>
      <c r="G428" s="112" t="s">
        <v>1599</v>
      </c>
      <c r="H428" s="119">
        <v>43656</v>
      </c>
      <c r="I428" s="114">
        <v>9994</v>
      </c>
    </row>
    <row r="429" spans="6:9" x14ac:dyDescent="0.25">
      <c r="F429" s="113" t="s">
        <v>263</v>
      </c>
      <c r="G429" s="112" t="s">
        <v>1591</v>
      </c>
      <c r="H429" s="119">
        <v>43656</v>
      </c>
      <c r="I429" s="114">
        <v>12053</v>
      </c>
    </row>
    <row r="430" spans="6:9" x14ac:dyDescent="0.25">
      <c r="F430" s="113" t="s">
        <v>545</v>
      </c>
      <c r="G430" s="112" t="s">
        <v>1587</v>
      </c>
      <c r="H430" s="119">
        <v>43657</v>
      </c>
      <c r="I430" s="114">
        <v>6073</v>
      </c>
    </row>
    <row r="431" spans="6:9" x14ac:dyDescent="0.25">
      <c r="F431" s="113" t="s">
        <v>262</v>
      </c>
      <c r="G431" s="112" t="s">
        <v>1587</v>
      </c>
      <c r="H431" s="119">
        <v>43657</v>
      </c>
      <c r="I431" s="114">
        <v>15187</v>
      </c>
    </row>
    <row r="432" spans="6:9" x14ac:dyDescent="0.25">
      <c r="F432" s="113" t="s">
        <v>517</v>
      </c>
      <c r="G432" s="112" t="s">
        <v>1599</v>
      </c>
      <c r="H432" s="119">
        <v>43657</v>
      </c>
      <c r="I432" s="114">
        <v>5958</v>
      </c>
    </row>
    <row r="433" spans="6:9" x14ac:dyDescent="0.25">
      <c r="F433" s="113" t="s">
        <v>216</v>
      </c>
      <c r="G433" s="112" t="s">
        <v>1587</v>
      </c>
      <c r="H433" s="119">
        <v>43659</v>
      </c>
      <c r="I433" s="114">
        <v>5754</v>
      </c>
    </row>
    <row r="434" spans="6:9" x14ac:dyDescent="0.25">
      <c r="F434" s="113" t="s">
        <v>632</v>
      </c>
      <c r="G434" s="112" t="s">
        <v>1599</v>
      </c>
      <c r="H434" s="119">
        <v>43659</v>
      </c>
      <c r="I434" s="114">
        <v>16198</v>
      </c>
    </row>
    <row r="435" spans="6:9" x14ac:dyDescent="0.25">
      <c r="F435" s="113" t="s">
        <v>643</v>
      </c>
      <c r="G435" s="112" t="s">
        <v>1587</v>
      </c>
      <c r="H435" s="119">
        <v>43660</v>
      </c>
      <c r="I435" s="114">
        <v>16351</v>
      </c>
    </row>
    <row r="436" spans="6:9" x14ac:dyDescent="0.25">
      <c r="F436" s="113" t="s">
        <v>243</v>
      </c>
      <c r="G436" s="112" t="s">
        <v>1587</v>
      </c>
      <c r="H436" s="119">
        <v>43660</v>
      </c>
      <c r="I436" s="114">
        <v>11031</v>
      </c>
    </row>
    <row r="437" spans="6:9" x14ac:dyDescent="0.25">
      <c r="F437" s="113" t="s">
        <v>704</v>
      </c>
      <c r="G437" s="112" t="s">
        <v>1604</v>
      </c>
      <c r="H437" s="119">
        <v>43660</v>
      </c>
      <c r="I437" s="114">
        <v>16778</v>
      </c>
    </row>
    <row r="438" spans="6:9" x14ac:dyDescent="0.25">
      <c r="F438" s="113" t="s">
        <v>778</v>
      </c>
      <c r="G438" s="112" t="s">
        <v>1587</v>
      </c>
      <c r="H438" s="119">
        <v>43661</v>
      </c>
      <c r="I438" s="114">
        <v>12402</v>
      </c>
    </row>
    <row r="439" spans="6:9" x14ac:dyDescent="0.25">
      <c r="F439" s="113" t="s">
        <v>1627</v>
      </c>
      <c r="G439" s="112" t="s">
        <v>1604</v>
      </c>
      <c r="H439" s="119">
        <v>43661</v>
      </c>
      <c r="I439" s="114">
        <v>15726</v>
      </c>
    </row>
    <row r="440" spans="6:9" x14ac:dyDescent="0.25">
      <c r="F440" s="113" t="s">
        <v>468</v>
      </c>
      <c r="G440" s="112" t="s">
        <v>1599</v>
      </c>
      <c r="H440" s="119">
        <v>43661</v>
      </c>
      <c r="I440" s="114">
        <v>14386</v>
      </c>
    </row>
    <row r="441" spans="6:9" x14ac:dyDescent="0.25">
      <c r="F441" s="113" t="s">
        <v>369</v>
      </c>
      <c r="G441" s="112" t="s">
        <v>1584</v>
      </c>
      <c r="H441" s="119">
        <v>43662</v>
      </c>
      <c r="I441" s="114">
        <v>8210</v>
      </c>
    </row>
    <row r="442" spans="6:9" x14ac:dyDescent="0.25">
      <c r="F442" s="113" t="s">
        <v>202</v>
      </c>
      <c r="G442" s="112" t="s">
        <v>1604</v>
      </c>
      <c r="H442" s="119">
        <v>43662</v>
      </c>
      <c r="I442" s="114">
        <v>14392</v>
      </c>
    </row>
    <row r="443" spans="6:9" x14ac:dyDescent="0.25">
      <c r="F443" s="113" t="s">
        <v>612</v>
      </c>
      <c r="G443" s="112" t="s">
        <v>1587</v>
      </c>
      <c r="H443" s="119">
        <v>43663</v>
      </c>
      <c r="I443" s="114">
        <v>16000</v>
      </c>
    </row>
    <row r="444" spans="6:9" x14ac:dyDescent="0.25">
      <c r="F444" s="113" t="s">
        <v>726</v>
      </c>
      <c r="G444" s="112" t="s">
        <v>1589</v>
      </c>
      <c r="H444" s="119">
        <v>43663</v>
      </c>
      <c r="I444" s="114">
        <v>6614</v>
      </c>
    </row>
    <row r="445" spans="6:9" x14ac:dyDescent="0.25">
      <c r="F445" s="112" t="s">
        <v>1619</v>
      </c>
      <c r="G445" s="112" t="s">
        <v>1591</v>
      </c>
      <c r="H445" s="119">
        <v>43663</v>
      </c>
      <c r="I445" s="114">
        <v>13900</v>
      </c>
    </row>
    <row r="446" spans="6:9" x14ac:dyDescent="0.25">
      <c r="F446" s="113" t="s">
        <v>580</v>
      </c>
      <c r="G446" s="112" t="s">
        <v>1591</v>
      </c>
      <c r="H446" s="119">
        <v>43663</v>
      </c>
      <c r="I446" s="114">
        <v>15861</v>
      </c>
    </row>
    <row r="447" spans="6:9" x14ac:dyDescent="0.25">
      <c r="F447" s="113" t="s">
        <v>790</v>
      </c>
      <c r="G447" s="112" t="s">
        <v>1587</v>
      </c>
      <c r="H447" s="119">
        <v>43664</v>
      </c>
      <c r="I447" s="114">
        <v>16842</v>
      </c>
    </row>
    <row r="448" spans="6:9" x14ac:dyDescent="0.25">
      <c r="F448" s="113" t="s">
        <v>672</v>
      </c>
      <c r="G448" s="112" t="s">
        <v>1589</v>
      </c>
      <c r="H448" s="119">
        <v>43664</v>
      </c>
      <c r="I448" s="114">
        <v>12708</v>
      </c>
    </row>
    <row r="449" spans="6:9" x14ac:dyDescent="0.25">
      <c r="F449" s="113" t="s">
        <v>419</v>
      </c>
      <c r="G449" s="112" t="s">
        <v>1589</v>
      </c>
      <c r="H449" s="119">
        <v>43664</v>
      </c>
      <c r="I449" s="114">
        <v>6062</v>
      </c>
    </row>
    <row r="450" spans="6:9" x14ac:dyDescent="0.25">
      <c r="F450" s="113" t="s">
        <v>715</v>
      </c>
      <c r="G450" s="112" t="s">
        <v>1589</v>
      </c>
      <c r="H450" s="119">
        <v>43665</v>
      </c>
      <c r="I450" s="114">
        <v>16310</v>
      </c>
    </row>
    <row r="451" spans="6:9" x14ac:dyDescent="0.25">
      <c r="F451" s="113" t="s">
        <v>794</v>
      </c>
      <c r="G451" s="112" t="s">
        <v>1591</v>
      </c>
      <c r="H451" s="119">
        <v>43665</v>
      </c>
      <c r="I451" s="114">
        <v>12573</v>
      </c>
    </row>
    <row r="452" spans="6:9" x14ac:dyDescent="0.25">
      <c r="F452" s="113" t="s">
        <v>525</v>
      </c>
      <c r="G452" s="112" t="s">
        <v>1591</v>
      </c>
      <c r="H452" s="119">
        <v>43665</v>
      </c>
      <c r="I452" s="114">
        <v>8336</v>
      </c>
    </row>
    <row r="453" spans="6:9" x14ac:dyDescent="0.25">
      <c r="F453" s="113" t="s">
        <v>587</v>
      </c>
      <c r="G453" s="112" t="s">
        <v>1589</v>
      </c>
      <c r="H453" s="119">
        <v>43666</v>
      </c>
      <c r="I453" s="114">
        <v>15830</v>
      </c>
    </row>
    <row r="454" spans="6:9" x14ac:dyDescent="0.25">
      <c r="F454" s="116" t="s">
        <v>1020</v>
      </c>
      <c r="G454" s="112" t="s">
        <v>1599</v>
      </c>
      <c r="H454" s="119">
        <v>43666</v>
      </c>
      <c r="I454" s="114">
        <v>11852</v>
      </c>
    </row>
    <row r="455" spans="6:9" x14ac:dyDescent="0.25">
      <c r="F455" s="113" t="s">
        <v>392</v>
      </c>
      <c r="G455" s="112" t="s">
        <v>1591</v>
      </c>
      <c r="H455" s="119">
        <v>43666</v>
      </c>
      <c r="I455" s="114">
        <v>8811</v>
      </c>
    </row>
    <row r="456" spans="6:9" x14ac:dyDescent="0.25">
      <c r="F456" s="113" t="s">
        <v>144</v>
      </c>
      <c r="G456" s="112" t="s">
        <v>1584</v>
      </c>
      <c r="H456" s="119">
        <v>43667</v>
      </c>
      <c r="I456" s="114">
        <v>6310</v>
      </c>
    </row>
    <row r="457" spans="6:9" x14ac:dyDescent="0.25">
      <c r="F457" s="113" t="s">
        <v>737</v>
      </c>
      <c r="G457" s="112" t="s">
        <v>1584</v>
      </c>
      <c r="H457" s="119">
        <v>43668</v>
      </c>
      <c r="I457" s="114">
        <v>8310</v>
      </c>
    </row>
    <row r="458" spans="6:9" x14ac:dyDescent="0.25">
      <c r="F458" s="113" t="s">
        <v>342</v>
      </c>
      <c r="G458" s="112" t="s">
        <v>1604</v>
      </c>
      <c r="H458" s="119">
        <v>43668</v>
      </c>
      <c r="I458" s="114">
        <v>16514</v>
      </c>
    </row>
    <row r="459" spans="6:9" x14ac:dyDescent="0.25">
      <c r="F459" s="113" t="s">
        <v>148</v>
      </c>
      <c r="G459" s="112" t="s">
        <v>1599</v>
      </c>
      <c r="H459" s="119">
        <v>43668</v>
      </c>
      <c r="I459" s="114">
        <v>7736</v>
      </c>
    </row>
    <row r="460" spans="6:9" x14ac:dyDescent="0.25">
      <c r="F460" s="113" t="s">
        <v>318</v>
      </c>
      <c r="G460" s="112" t="s">
        <v>1587</v>
      </c>
      <c r="H460" s="119">
        <v>43669</v>
      </c>
      <c r="I460" s="114">
        <v>16028</v>
      </c>
    </row>
    <row r="461" spans="6:9" x14ac:dyDescent="0.25">
      <c r="F461" s="116" t="s">
        <v>1022</v>
      </c>
      <c r="G461" s="112" t="s">
        <v>1587</v>
      </c>
      <c r="H461" s="119">
        <v>43669</v>
      </c>
      <c r="I461" s="114">
        <v>6723</v>
      </c>
    </row>
    <row r="462" spans="6:9" x14ac:dyDescent="0.25">
      <c r="F462" s="113" t="s">
        <v>39</v>
      </c>
      <c r="G462" s="112" t="s">
        <v>1587</v>
      </c>
      <c r="H462" s="119">
        <v>43669</v>
      </c>
      <c r="I462" s="114">
        <v>11454</v>
      </c>
    </row>
    <row r="463" spans="6:9" x14ac:dyDescent="0.25">
      <c r="F463" s="113" t="s">
        <v>774</v>
      </c>
      <c r="G463" s="112" t="s">
        <v>1591</v>
      </c>
      <c r="H463" s="119">
        <v>43669</v>
      </c>
      <c r="I463" s="114">
        <v>16912</v>
      </c>
    </row>
    <row r="464" spans="6:9" x14ac:dyDescent="0.25">
      <c r="F464" s="113" t="s">
        <v>132</v>
      </c>
      <c r="G464" s="112" t="s">
        <v>1604</v>
      </c>
      <c r="H464" s="119">
        <v>43670</v>
      </c>
      <c r="I464" s="114">
        <v>11542</v>
      </c>
    </row>
    <row r="465" spans="6:9" x14ac:dyDescent="0.25">
      <c r="F465" s="113" t="s">
        <v>572</v>
      </c>
      <c r="G465" s="112" t="s">
        <v>1599</v>
      </c>
      <c r="H465" s="119">
        <v>43670</v>
      </c>
      <c r="I465" s="114">
        <v>5252</v>
      </c>
    </row>
    <row r="466" spans="6:9" x14ac:dyDescent="0.25">
      <c r="F466" s="113" t="s">
        <v>626</v>
      </c>
      <c r="G466" s="112" t="s">
        <v>1599</v>
      </c>
      <c r="H466" s="119">
        <v>43670</v>
      </c>
      <c r="I466" s="114">
        <v>13278</v>
      </c>
    </row>
    <row r="467" spans="6:9" x14ac:dyDescent="0.25">
      <c r="F467" s="113" t="s">
        <v>224</v>
      </c>
      <c r="G467" s="112" t="s">
        <v>1591</v>
      </c>
      <c r="H467" s="119">
        <v>43670</v>
      </c>
      <c r="I467" s="114">
        <v>6232</v>
      </c>
    </row>
    <row r="468" spans="6:9" x14ac:dyDescent="0.25">
      <c r="F468" s="113" t="s">
        <v>288</v>
      </c>
      <c r="G468" s="112" t="s">
        <v>1584</v>
      </c>
      <c r="H468" s="119">
        <v>43672</v>
      </c>
      <c r="I468" s="114">
        <v>10273</v>
      </c>
    </row>
    <row r="469" spans="6:9" x14ac:dyDescent="0.25">
      <c r="F469" s="113" t="s">
        <v>218</v>
      </c>
      <c r="G469" s="112" t="s">
        <v>1584</v>
      </c>
      <c r="H469" s="119">
        <v>43672</v>
      </c>
      <c r="I469" s="114">
        <v>13149</v>
      </c>
    </row>
    <row r="470" spans="6:9" x14ac:dyDescent="0.25">
      <c r="F470" s="113" t="s">
        <v>519</v>
      </c>
      <c r="G470" s="112" t="s">
        <v>1587</v>
      </c>
      <c r="H470" s="119">
        <v>43672</v>
      </c>
      <c r="I470" s="114">
        <v>13017</v>
      </c>
    </row>
    <row r="471" spans="6:9" x14ac:dyDescent="0.25">
      <c r="F471" s="113" t="s">
        <v>117</v>
      </c>
      <c r="G471" s="112" t="s">
        <v>1587</v>
      </c>
      <c r="H471" s="119">
        <v>43672</v>
      </c>
      <c r="I471" s="114">
        <v>6575</v>
      </c>
    </row>
    <row r="472" spans="6:9" x14ac:dyDescent="0.25">
      <c r="F472" s="113" t="s">
        <v>753</v>
      </c>
      <c r="G472" s="112" t="s">
        <v>1599</v>
      </c>
      <c r="H472" s="119">
        <v>43672</v>
      </c>
      <c r="I472" s="114">
        <v>15318</v>
      </c>
    </row>
    <row r="473" spans="6:9" x14ac:dyDescent="0.25">
      <c r="F473" s="113" t="s">
        <v>447</v>
      </c>
      <c r="G473" s="112" t="s">
        <v>1599</v>
      </c>
      <c r="H473" s="119">
        <v>43672</v>
      </c>
      <c r="I473" s="114">
        <v>8490</v>
      </c>
    </row>
    <row r="474" spans="6:9" x14ac:dyDescent="0.25">
      <c r="F474" s="113" t="s">
        <v>460</v>
      </c>
      <c r="G474" s="112" t="s">
        <v>1599</v>
      </c>
      <c r="H474" s="119">
        <v>43672</v>
      </c>
      <c r="I474" s="114">
        <v>5765</v>
      </c>
    </row>
    <row r="475" spans="6:9" x14ac:dyDescent="0.25">
      <c r="F475" s="113" t="s">
        <v>1628</v>
      </c>
      <c r="G475" s="112" t="s">
        <v>1584</v>
      </c>
      <c r="H475" s="119">
        <v>43673</v>
      </c>
      <c r="I475" s="114">
        <v>6290</v>
      </c>
    </row>
    <row r="476" spans="6:9" x14ac:dyDescent="0.25">
      <c r="F476" s="113" t="s">
        <v>532</v>
      </c>
      <c r="G476" s="112" t="s">
        <v>1589</v>
      </c>
      <c r="H476" s="119">
        <v>43674</v>
      </c>
      <c r="I476" s="114">
        <v>15734</v>
      </c>
    </row>
    <row r="477" spans="6:9" x14ac:dyDescent="0.25">
      <c r="F477" s="113" t="s">
        <v>777</v>
      </c>
      <c r="G477" s="112" t="s">
        <v>1599</v>
      </c>
      <c r="H477" s="119">
        <v>43675</v>
      </c>
      <c r="I477" s="114">
        <v>15686</v>
      </c>
    </row>
    <row r="478" spans="6:9" x14ac:dyDescent="0.25">
      <c r="F478" s="113" t="s">
        <v>109</v>
      </c>
      <c r="G478" s="112" t="s">
        <v>1599</v>
      </c>
      <c r="H478" s="119">
        <v>43675</v>
      </c>
      <c r="I478" s="114">
        <v>7863</v>
      </c>
    </row>
    <row r="479" spans="6:9" x14ac:dyDescent="0.25">
      <c r="F479" s="112" t="s">
        <v>1039</v>
      </c>
      <c r="G479" s="112" t="s">
        <v>1591</v>
      </c>
      <c r="H479" s="119">
        <v>43675</v>
      </c>
      <c r="I479" s="114">
        <v>11674</v>
      </c>
    </row>
    <row r="480" spans="6:9" x14ac:dyDescent="0.25">
      <c r="F480" s="113" t="s">
        <v>710</v>
      </c>
      <c r="G480" s="112" t="s">
        <v>1584</v>
      </c>
      <c r="H480" s="119">
        <v>43676</v>
      </c>
      <c r="I480" s="114">
        <v>8488</v>
      </c>
    </row>
    <row r="481" spans="6:9" x14ac:dyDescent="0.25">
      <c r="F481" s="113" t="s">
        <v>509</v>
      </c>
      <c r="G481" s="112" t="s">
        <v>1604</v>
      </c>
      <c r="H481" s="119">
        <v>43676</v>
      </c>
      <c r="I481" s="114">
        <v>10824</v>
      </c>
    </row>
    <row r="482" spans="6:9" x14ac:dyDescent="0.25">
      <c r="F482" s="113" t="s">
        <v>68</v>
      </c>
      <c r="G482" s="112" t="s">
        <v>1604</v>
      </c>
      <c r="H482" s="119">
        <v>43676</v>
      </c>
      <c r="I482" s="114">
        <v>12855</v>
      </c>
    </row>
    <row r="483" spans="6:9" x14ac:dyDescent="0.25">
      <c r="F483" s="113" t="s">
        <v>313</v>
      </c>
      <c r="G483" s="112" t="s">
        <v>1591</v>
      </c>
      <c r="H483" s="119">
        <v>43676</v>
      </c>
      <c r="I483" s="114">
        <v>15351</v>
      </c>
    </row>
    <row r="484" spans="6:9" x14ac:dyDescent="0.25">
      <c r="F484" s="113" t="s">
        <v>358</v>
      </c>
      <c r="G484" s="112" t="s">
        <v>1587</v>
      </c>
      <c r="H484" s="119">
        <v>43677</v>
      </c>
      <c r="I484" s="114">
        <v>7762</v>
      </c>
    </row>
    <row r="485" spans="6:9" x14ac:dyDescent="0.25">
      <c r="F485" s="113" t="s">
        <v>376</v>
      </c>
      <c r="G485" s="112" t="s">
        <v>1587</v>
      </c>
      <c r="H485" s="119">
        <v>43678</v>
      </c>
      <c r="I485" s="114">
        <v>13615</v>
      </c>
    </row>
    <row r="486" spans="6:9" x14ac:dyDescent="0.25">
      <c r="F486" s="113" t="s">
        <v>769</v>
      </c>
      <c r="G486" s="112" t="s">
        <v>1599</v>
      </c>
      <c r="H486" s="119">
        <v>43678</v>
      </c>
      <c r="I486" s="114">
        <v>5519</v>
      </c>
    </row>
    <row r="487" spans="6:9" x14ac:dyDescent="0.25">
      <c r="F487" s="113" t="s">
        <v>801</v>
      </c>
      <c r="G487" s="112" t="s">
        <v>1584</v>
      </c>
      <c r="H487" s="119">
        <v>43679</v>
      </c>
      <c r="I487" s="114">
        <v>10180</v>
      </c>
    </row>
    <row r="488" spans="6:9" x14ac:dyDescent="0.25">
      <c r="F488" s="116" t="s">
        <v>1016</v>
      </c>
      <c r="G488" s="112" t="s">
        <v>1584</v>
      </c>
      <c r="H488" s="119">
        <v>43680</v>
      </c>
      <c r="I488" s="114">
        <v>5525</v>
      </c>
    </row>
    <row r="489" spans="6:9" x14ac:dyDescent="0.25">
      <c r="F489" s="113" t="s">
        <v>441</v>
      </c>
      <c r="G489" s="112" t="s">
        <v>1599</v>
      </c>
      <c r="H489" s="119">
        <v>43680</v>
      </c>
      <c r="I489" s="114">
        <v>16597</v>
      </c>
    </row>
    <row r="490" spans="6:9" x14ac:dyDescent="0.25">
      <c r="F490" s="113" t="s">
        <v>491</v>
      </c>
      <c r="G490" s="112" t="s">
        <v>1589</v>
      </c>
      <c r="H490" s="119">
        <v>43681</v>
      </c>
      <c r="I490" s="114">
        <v>12791</v>
      </c>
    </row>
    <row r="491" spans="6:9" x14ac:dyDescent="0.25">
      <c r="F491" s="113" t="s">
        <v>293</v>
      </c>
      <c r="G491" s="112" t="s">
        <v>1584</v>
      </c>
      <c r="H491" s="119">
        <v>43682</v>
      </c>
      <c r="I491" s="114">
        <v>12135</v>
      </c>
    </row>
    <row r="492" spans="6:9" x14ac:dyDescent="0.25">
      <c r="F492" s="113" t="s">
        <v>659</v>
      </c>
      <c r="G492" s="112" t="s">
        <v>1604</v>
      </c>
      <c r="H492" s="119">
        <v>43682</v>
      </c>
      <c r="I492" s="114">
        <v>11070</v>
      </c>
    </row>
    <row r="493" spans="6:9" x14ac:dyDescent="0.25">
      <c r="F493" s="113" t="s">
        <v>645</v>
      </c>
      <c r="G493" s="112" t="s">
        <v>1589</v>
      </c>
      <c r="H493" s="119">
        <v>43682</v>
      </c>
      <c r="I493" s="114">
        <v>16187</v>
      </c>
    </row>
    <row r="494" spans="6:9" x14ac:dyDescent="0.25">
      <c r="F494" s="113" t="s">
        <v>463</v>
      </c>
      <c r="G494" s="112" t="s">
        <v>1584</v>
      </c>
      <c r="H494" s="119">
        <v>43683</v>
      </c>
      <c r="I494" s="114">
        <v>12129</v>
      </c>
    </row>
    <row r="495" spans="6:9" x14ac:dyDescent="0.25">
      <c r="F495" s="113" t="s">
        <v>629</v>
      </c>
      <c r="G495" s="112" t="s">
        <v>1589</v>
      </c>
      <c r="H495" s="119">
        <v>43684</v>
      </c>
      <c r="I495" s="114">
        <v>7266</v>
      </c>
    </row>
    <row r="496" spans="6:9" x14ac:dyDescent="0.25">
      <c r="F496" s="113" t="s">
        <v>478</v>
      </c>
      <c r="G496" s="112" t="s">
        <v>1599</v>
      </c>
      <c r="H496" s="119">
        <v>43684</v>
      </c>
      <c r="I496" s="114">
        <v>8957</v>
      </c>
    </row>
    <row r="497" spans="6:9" x14ac:dyDescent="0.25">
      <c r="F497" s="113" t="s">
        <v>455</v>
      </c>
      <c r="G497" s="112" t="s">
        <v>1591</v>
      </c>
      <c r="H497" s="119">
        <v>43684</v>
      </c>
      <c r="I497" s="114">
        <v>5286</v>
      </c>
    </row>
    <row r="498" spans="6:9" x14ac:dyDescent="0.25">
      <c r="F498" s="113" t="s">
        <v>658</v>
      </c>
      <c r="G498" s="112" t="s">
        <v>1589</v>
      </c>
      <c r="H498" s="119">
        <v>43685</v>
      </c>
      <c r="I498" s="114">
        <v>12677</v>
      </c>
    </row>
    <row r="499" spans="6:9" x14ac:dyDescent="0.25">
      <c r="F499" s="113" t="s">
        <v>341</v>
      </c>
      <c r="G499" s="112" t="s">
        <v>1589</v>
      </c>
      <c r="H499" s="119">
        <v>43685</v>
      </c>
      <c r="I499" s="114">
        <v>12181</v>
      </c>
    </row>
    <row r="500" spans="6:9" x14ac:dyDescent="0.25">
      <c r="F500" s="113" t="s">
        <v>37</v>
      </c>
      <c r="G500" s="112" t="s">
        <v>1599</v>
      </c>
      <c r="H500" s="119">
        <v>43685</v>
      </c>
      <c r="I500" s="114">
        <v>12297</v>
      </c>
    </row>
    <row r="501" spans="6:9" x14ac:dyDescent="0.25">
      <c r="F501" s="113" t="s">
        <v>649</v>
      </c>
      <c r="G501" s="112" t="s">
        <v>1589</v>
      </c>
      <c r="H501" s="119">
        <v>43686</v>
      </c>
      <c r="I501" s="114">
        <v>15850</v>
      </c>
    </row>
    <row r="502" spans="6:9" x14ac:dyDescent="0.25">
      <c r="F502" s="113" t="s">
        <v>310</v>
      </c>
      <c r="G502" s="112" t="s">
        <v>1589</v>
      </c>
      <c r="H502" s="119">
        <v>43687</v>
      </c>
      <c r="I502" s="114">
        <v>10155</v>
      </c>
    </row>
    <row r="503" spans="6:9" x14ac:dyDescent="0.25">
      <c r="F503" s="113" t="s">
        <v>297</v>
      </c>
      <c r="G503" s="112" t="s">
        <v>1599</v>
      </c>
      <c r="H503" s="119">
        <v>43687</v>
      </c>
      <c r="I503" s="114">
        <v>14299</v>
      </c>
    </row>
    <row r="504" spans="6:9" x14ac:dyDescent="0.25">
      <c r="F504" s="113" t="s">
        <v>811</v>
      </c>
      <c r="G504" s="112" t="s">
        <v>1587</v>
      </c>
      <c r="H504" s="119">
        <v>43688</v>
      </c>
      <c r="I504" s="114">
        <v>6823</v>
      </c>
    </row>
    <row r="505" spans="6:9" x14ac:dyDescent="0.25">
      <c r="F505" s="113" t="s">
        <v>563</v>
      </c>
      <c r="G505" s="112" t="s">
        <v>1591</v>
      </c>
      <c r="H505" s="119">
        <v>43688</v>
      </c>
      <c r="I505" s="114">
        <v>11301</v>
      </c>
    </row>
    <row r="506" spans="6:9" x14ac:dyDescent="0.25">
      <c r="F506" s="113" t="s">
        <v>540</v>
      </c>
      <c r="G506" s="112" t="s">
        <v>1584</v>
      </c>
      <c r="H506" s="119">
        <v>43690</v>
      </c>
      <c r="I506" s="114">
        <v>13467</v>
      </c>
    </row>
    <row r="507" spans="6:9" x14ac:dyDescent="0.25">
      <c r="F507" s="113" t="s">
        <v>194</v>
      </c>
      <c r="G507" s="112" t="s">
        <v>1584</v>
      </c>
      <c r="H507" s="119">
        <v>43690</v>
      </c>
      <c r="I507" s="114">
        <v>5803</v>
      </c>
    </row>
    <row r="508" spans="6:9" x14ac:dyDescent="0.25">
      <c r="F508" s="113" t="s">
        <v>494</v>
      </c>
      <c r="G508" s="112" t="s">
        <v>1599</v>
      </c>
      <c r="H508" s="119">
        <v>43690</v>
      </c>
      <c r="I508" s="114">
        <v>15755</v>
      </c>
    </row>
    <row r="509" spans="6:9" x14ac:dyDescent="0.25">
      <c r="F509" s="113" t="s">
        <v>29</v>
      </c>
      <c r="G509" s="112" t="s">
        <v>1589</v>
      </c>
      <c r="H509" s="119">
        <v>43691</v>
      </c>
      <c r="I509" s="114">
        <v>12275</v>
      </c>
    </row>
    <row r="510" spans="6:9" x14ac:dyDescent="0.25">
      <c r="F510" s="113" t="s">
        <v>105</v>
      </c>
      <c r="G510" s="112" t="s">
        <v>1599</v>
      </c>
      <c r="H510" s="119">
        <v>43692</v>
      </c>
      <c r="I510" s="114">
        <v>8152</v>
      </c>
    </row>
    <row r="511" spans="6:9" x14ac:dyDescent="0.25">
      <c r="F511" s="113" t="s">
        <v>647</v>
      </c>
      <c r="G511" s="112" t="s">
        <v>1589</v>
      </c>
      <c r="H511" s="119">
        <v>43693</v>
      </c>
      <c r="I511" s="114">
        <v>14897</v>
      </c>
    </row>
    <row r="512" spans="6:9" x14ac:dyDescent="0.25">
      <c r="F512" s="113" t="s">
        <v>63</v>
      </c>
      <c r="G512" s="112" t="s">
        <v>1599</v>
      </c>
      <c r="H512" s="119">
        <v>43693</v>
      </c>
      <c r="I512" s="114">
        <v>11959</v>
      </c>
    </row>
    <row r="513" spans="6:9" x14ac:dyDescent="0.25">
      <c r="F513" s="113" t="s">
        <v>721</v>
      </c>
      <c r="G513" s="112" t="s">
        <v>1591</v>
      </c>
      <c r="H513" s="119">
        <v>43693</v>
      </c>
      <c r="I513" s="114">
        <v>14490</v>
      </c>
    </row>
    <row r="514" spans="6:9" x14ac:dyDescent="0.25">
      <c r="F514" s="113" t="s">
        <v>176</v>
      </c>
      <c r="G514" s="112" t="s">
        <v>1589</v>
      </c>
      <c r="H514" s="119">
        <v>43694</v>
      </c>
      <c r="I514" s="114">
        <v>13068</v>
      </c>
    </row>
    <row r="515" spans="6:9" x14ac:dyDescent="0.25">
      <c r="F515" s="113" t="s">
        <v>261</v>
      </c>
      <c r="G515" s="112" t="s">
        <v>1584</v>
      </c>
      <c r="H515" s="119">
        <v>43695</v>
      </c>
      <c r="I515" s="114">
        <v>6881</v>
      </c>
    </row>
    <row r="516" spans="6:9" x14ac:dyDescent="0.25">
      <c r="F516" s="113" t="s">
        <v>720</v>
      </c>
      <c r="G516" s="112" t="s">
        <v>1584</v>
      </c>
      <c r="H516" s="119">
        <v>43695</v>
      </c>
      <c r="I516" s="114">
        <v>15715</v>
      </c>
    </row>
    <row r="517" spans="6:9" x14ac:dyDescent="0.25">
      <c r="F517" s="113" t="s">
        <v>696</v>
      </c>
      <c r="G517" s="112" t="s">
        <v>1584</v>
      </c>
      <c r="H517" s="119">
        <v>43695</v>
      </c>
      <c r="I517" s="114">
        <v>14085</v>
      </c>
    </row>
    <row r="518" spans="6:9" x14ac:dyDescent="0.25">
      <c r="F518" s="113" t="s">
        <v>112</v>
      </c>
      <c r="G518" s="112" t="s">
        <v>1599</v>
      </c>
      <c r="H518" s="119">
        <v>43695</v>
      </c>
      <c r="I518" s="114">
        <v>7725</v>
      </c>
    </row>
    <row r="519" spans="6:9" x14ac:dyDescent="0.25">
      <c r="F519" s="113" t="s">
        <v>661</v>
      </c>
      <c r="G519" s="112" t="s">
        <v>1599</v>
      </c>
      <c r="H519" s="119">
        <v>43696</v>
      </c>
      <c r="I519" s="114">
        <v>12681</v>
      </c>
    </row>
    <row r="520" spans="6:9" x14ac:dyDescent="0.25">
      <c r="F520" s="113" t="s">
        <v>128</v>
      </c>
      <c r="G520" s="112" t="s">
        <v>1591</v>
      </c>
      <c r="H520" s="119">
        <v>43696</v>
      </c>
      <c r="I520" s="114">
        <v>16034</v>
      </c>
    </row>
    <row r="521" spans="6:9" x14ac:dyDescent="0.25">
      <c r="F521" s="113" t="s">
        <v>133</v>
      </c>
      <c r="G521" s="112" t="s">
        <v>1584</v>
      </c>
      <c r="H521" s="119">
        <v>43697</v>
      </c>
      <c r="I521" s="114">
        <v>15384</v>
      </c>
    </row>
    <row r="522" spans="6:9" x14ac:dyDescent="0.25">
      <c r="F522" s="113" t="s">
        <v>160</v>
      </c>
      <c r="G522" s="112" t="s">
        <v>1591</v>
      </c>
      <c r="H522" s="119">
        <v>43697</v>
      </c>
      <c r="I522" s="114">
        <v>12774</v>
      </c>
    </row>
    <row r="523" spans="6:9" x14ac:dyDescent="0.25">
      <c r="F523" s="113" t="s">
        <v>86</v>
      </c>
      <c r="G523" s="112" t="s">
        <v>1584</v>
      </c>
      <c r="H523" s="119">
        <v>43698</v>
      </c>
      <c r="I523" s="114">
        <v>10217</v>
      </c>
    </row>
    <row r="524" spans="6:9" x14ac:dyDescent="0.25">
      <c r="F524" s="113" t="s">
        <v>97</v>
      </c>
      <c r="G524" s="112" t="s">
        <v>1584</v>
      </c>
      <c r="H524" s="119">
        <v>43698</v>
      </c>
      <c r="I524" s="114">
        <v>16957</v>
      </c>
    </row>
    <row r="525" spans="6:9" x14ac:dyDescent="0.25">
      <c r="F525" s="113" t="s">
        <v>150</v>
      </c>
      <c r="G525" s="112" t="s">
        <v>1584</v>
      </c>
      <c r="H525" s="119">
        <v>43698</v>
      </c>
      <c r="I525" s="114">
        <v>12476</v>
      </c>
    </row>
    <row r="526" spans="6:9" x14ac:dyDescent="0.25">
      <c r="F526" s="113" t="s">
        <v>431</v>
      </c>
      <c r="G526" s="112" t="s">
        <v>1599</v>
      </c>
      <c r="H526" s="119">
        <v>43698</v>
      </c>
      <c r="I526" s="114">
        <v>11700</v>
      </c>
    </row>
    <row r="527" spans="6:9" x14ac:dyDescent="0.25">
      <c r="F527" s="113" t="s">
        <v>273</v>
      </c>
      <c r="G527" s="112" t="s">
        <v>1584</v>
      </c>
      <c r="H527" s="119">
        <v>43699</v>
      </c>
      <c r="I527" s="114">
        <v>11265</v>
      </c>
    </row>
    <row r="528" spans="6:9" x14ac:dyDescent="0.25">
      <c r="F528" s="113" t="s">
        <v>312</v>
      </c>
      <c r="G528" s="112" t="s">
        <v>1589</v>
      </c>
      <c r="H528" s="119">
        <v>43699</v>
      </c>
      <c r="I528" s="114">
        <v>13650</v>
      </c>
    </row>
    <row r="529" spans="6:9" x14ac:dyDescent="0.25">
      <c r="F529" s="113" t="s">
        <v>740</v>
      </c>
      <c r="G529" s="112" t="s">
        <v>1591</v>
      </c>
      <c r="H529" s="119">
        <v>43699</v>
      </c>
      <c r="I529" s="114">
        <v>13957</v>
      </c>
    </row>
    <row r="530" spans="6:9" x14ac:dyDescent="0.25">
      <c r="F530" s="113" t="s">
        <v>733</v>
      </c>
      <c r="G530" s="112" t="s">
        <v>1587</v>
      </c>
      <c r="H530" s="119">
        <v>43700</v>
      </c>
      <c r="I530" s="114">
        <v>15363</v>
      </c>
    </row>
    <row r="531" spans="6:9" x14ac:dyDescent="0.25">
      <c r="F531" s="113" t="s">
        <v>798</v>
      </c>
      <c r="G531" s="112" t="s">
        <v>1591</v>
      </c>
      <c r="H531" s="119">
        <v>43701</v>
      </c>
      <c r="I531" s="114">
        <v>13820</v>
      </c>
    </row>
    <row r="532" spans="6:9" x14ac:dyDescent="0.25">
      <c r="F532" s="113" t="s">
        <v>770</v>
      </c>
      <c r="G532" s="112" t="s">
        <v>1584</v>
      </c>
      <c r="H532" s="119">
        <v>43702</v>
      </c>
      <c r="I532" s="114">
        <v>7677</v>
      </c>
    </row>
    <row r="533" spans="6:9" x14ac:dyDescent="0.25">
      <c r="F533" s="113" t="s">
        <v>111</v>
      </c>
      <c r="G533" s="112" t="s">
        <v>1587</v>
      </c>
      <c r="H533" s="119">
        <v>43702</v>
      </c>
      <c r="I533" s="114">
        <v>6971</v>
      </c>
    </row>
    <row r="534" spans="6:9" x14ac:dyDescent="0.25">
      <c r="F534" s="113" t="s">
        <v>393</v>
      </c>
      <c r="G534" s="112" t="s">
        <v>1599</v>
      </c>
      <c r="H534" s="119">
        <v>43702</v>
      </c>
      <c r="I534" s="114">
        <v>12035</v>
      </c>
    </row>
    <row r="535" spans="6:9" x14ac:dyDescent="0.25">
      <c r="F535" s="113" t="s">
        <v>255</v>
      </c>
      <c r="G535" s="112" t="s">
        <v>1591</v>
      </c>
      <c r="H535" s="119">
        <v>43702</v>
      </c>
      <c r="I535" s="114">
        <v>9415</v>
      </c>
    </row>
    <row r="536" spans="6:9" x14ac:dyDescent="0.25">
      <c r="F536" s="113" t="s">
        <v>711</v>
      </c>
      <c r="G536" s="112" t="s">
        <v>1604</v>
      </c>
      <c r="H536" s="119">
        <v>43704</v>
      </c>
      <c r="I536" s="114">
        <v>14972</v>
      </c>
    </row>
    <row r="537" spans="6:9" x14ac:dyDescent="0.25">
      <c r="F537" s="113" t="s">
        <v>445</v>
      </c>
      <c r="G537" s="112" t="s">
        <v>1584</v>
      </c>
      <c r="H537" s="119">
        <v>43705</v>
      </c>
      <c r="I537" s="114">
        <v>10439</v>
      </c>
    </row>
    <row r="538" spans="6:9" x14ac:dyDescent="0.25">
      <c r="F538" s="113" t="s">
        <v>752</v>
      </c>
      <c r="G538" s="112" t="s">
        <v>1587</v>
      </c>
      <c r="H538" s="119">
        <v>43705</v>
      </c>
      <c r="I538" s="114">
        <v>9499</v>
      </c>
    </row>
    <row r="539" spans="6:9" x14ac:dyDescent="0.25">
      <c r="F539" s="113" t="s">
        <v>82</v>
      </c>
      <c r="G539" s="112" t="s">
        <v>1591</v>
      </c>
      <c r="H539" s="119">
        <v>43705</v>
      </c>
      <c r="I539" s="114">
        <v>11892</v>
      </c>
    </row>
    <row r="540" spans="6:9" x14ac:dyDescent="0.25">
      <c r="F540" s="113" t="s">
        <v>203</v>
      </c>
      <c r="G540" s="112" t="s">
        <v>1591</v>
      </c>
      <c r="H540" s="119">
        <v>43706</v>
      </c>
      <c r="I540" s="114">
        <v>11807</v>
      </c>
    </row>
    <row r="541" spans="6:9" x14ac:dyDescent="0.25">
      <c r="F541" s="113" t="s">
        <v>776</v>
      </c>
      <c r="G541" s="112" t="s">
        <v>1584</v>
      </c>
      <c r="H541" s="119">
        <v>43707</v>
      </c>
      <c r="I541" s="114">
        <v>7158</v>
      </c>
    </row>
    <row r="542" spans="6:9" x14ac:dyDescent="0.25">
      <c r="F542" s="113" t="s">
        <v>779</v>
      </c>
      <c r="G542" s="112" t="s">
        <v>1584</v>
      </c>
      <c r="H542" s="119">
        <v>43708</v>
      </c>
      <c r="I542" s="114">
        <v>5308</v>
      </c>
    </row>
    <row r="543" spans="6:9" x14ac:dyDescent="0.25">
      <c r="F543" s="113" t="s">
        <v>326</v>
      </c>
      <c r="G543" s="112" t="s">
        <v>1587</v>
      </c>
      <c r="H543" s="119">
        <v>43708</v>
      </c>
      <c r="I543" s="114">
        <v>10493</v>
      </c>
    </row>
    <row r="544" spans="6:9" x14ac:dyDescent="0.25">
      <c r="F544" s="113" t="s">
        <v>259</v>
      </c>
      <c r="G544" s="112" t="s">
        <v>1599</v>
      </c>
      <c r="H544" s="119">
        <v>43708</v>
      </c>
      <c r="I544" s="114">
        <v>11586</v>
      </c>
    </row>
    <row r="545" spans="6:9" x14ac:dyDescent="0.25">
      <c r="F545" s="113" t="s">
        <v>256</v>
      </c>
      <c r="G545" s="112" t="s">
        <v>1591</v>
      </c>
      <c r="H545" s="119">
        <v>43708</v>
      </c>
      <c r="I545" s="114">
        <v>13880</v>
      </c>
    </row>
    <row r="546" spans="6:9" x14ac:dyDescent="0.25">
      <c r="F546" s="113" t="s">
        <v>745</v>
      </c>
      <c r="G546" s="112" t="s">
        <v>1591</v>
      </c>
      <c r="H546" s="119">
        <v>43708</v>
      </c>
      <c r="I546" s="114">
        <v>14065</v>
      </c>
    </row>
    <row r="547" spans="6:9" x14ac:dyDescent="0.25">
      <c r="F547" s="113" t="s">
        <v>402</v>
      </c>
      <c r="G547" s="112" t="s">
        <v>1604</v>
      </c>
      <c r="H547" s="119">
        <v>43709</v>
      </c>
      <c r="I547" s="114">
        <v>10250</v>
      </c>
    </row>
    <row r="548" spans="6:9" x14ac:dyDescent="0.25">
      <c r="F548" s="113" t="s">
        <v>42</v>
      </c>
      <c r="G548" s="112" t="s">
        <v>1599</v>
      </c>
      <c r="H548" s="119">
        <v>43709</v>
      </c>
      <c r="I548" s="114">
        <v>16940</v>
      </c>
    </row>
    <row r="549" spans="6:9" x14ac:dyDescent="0.25">
      <c r="F549" s="113" t="s">
        <v>732</v>
      </c>
      <c r="G549" s="112" t="s">
        <v>1599</v>
      </c>
      <c r="H549" s="119">
        <v>43709</v>
      </c>
      <c r="I549" s="114">
        <v>15394</v>
      </c>
    </row>
    <row r="550" spans="6:9" x14ac:dyDescent="0.25">
      <c r="F550" s="113" t="s">
        <v>309</v>
      </c>
      <c r="G550" s="112" t="s">
        <v>1599</v>
      </c>
      <c r="H550" s="119">
        <v>43710</v>
      </c>
      <c r="I550" s="114">
        <v>16082</v>
      </c>
    </row>
    <row r="551" spans="6:9" x14ac:dyDescent="0.25">
      <c r="F551" s="113" t="s">
        <v>573</v>
      </c>
      <c r="G551" s="112" t="s">
        <v>1599</v>
      </c>
      <c r="H551" s="119">
        <v>43710</v>
      </c>
      <c r="I551" s="114">
        <v>11648</v>
      </c>
    </row>
    <row r="552" spans="6:9" x14ac:dyDescent="0.25">
      <c r="F552" s="113" t="s">
        <v>742</v>
      </c>
      <c r="G552" s="112" t="s">
        <v>1584</v>
      </c>
      <c r="H552" s="119">
        <v>43711</v>
      </c>
      <c r="I552" s="114">
        <v>6121</v>
      </c>
    </row>
    <row r="553" spans="6:9" x14ac:dyDescent="0.25">
      <c r="F553" s="113" t="s">
        <v>452</v>
      </c>
      <c r="G553" s="112" t="s">
        <v>1589</v>
      </c>
      <c r="H553" s="119">
        <v>43711</v>
      </c>
      <c r="I553" s="114">
        <v>11012</v>
      </c>
    </row>
    <row r="554" spans="6:9" x14ac:dyDescent="0.25">
      <c r="F554" s="113" t="s">
        <v>51</v>
      </c>
      <c r="G554" s="112" t="s">
        <v>1584</v>
      </c>
      <c r="H554" s="119">
        <v>43712</v>
      </c>
      <c r="I554" s="114">
        <v>10312</v>
      </c>
    </row>
    <row r="555" spans="6:9" x14ac:dyDescent="0.25">
      <c r="F555" s="113" t="s">
        <v>339</v>
      </c>
      <c r="G555" s="112" t="s">
        <v>1599</v>
      </c>
      <c r="H555" s="119">
        <v>43712</v>
      </c>
      <c r="I555" s="114">
        <v>12617</v>
      </c>
    </row>
    <row r="556" spans="6:9" x14ac:dyDescent="0.25">
      <c r="F556" s="113" t="s">
        <v>207</v>
      </c>
      <c r="G556" s="112" t="s">
        <v>1591</v>
      </c>
      <c r="H556" s="119">
        <v>43712</v>
      </c>
      <c r="I556" s="114">
        <v>13121</v>
      </c>
    </row>
    <row r="557" spans="6:9" x14ac:dyDescent="0.25">
      <c r="F557" s="113" t="s">
        <v>623</v>
      </c>
      <c r="G557" s="112" t="s">
        <v>1584</v>
      </c>
      <c r="H557" s="119">
        <v>43713</v>
      </c>
      <c r="I557" s="114">
        <v>11221</v>
      </c>
    </row>
    <row r="558" spans="6:9" x14ac:dyDescent="0.25">
      <c r="F558" s="113" t="s">
        <v>185</v>
      </c>
      <c r="G558" s="112" t="s">
        <v>1584</v>
      </c>
      <c r="H558" s="119">
        <v>43714</v>
      </c>
      <c r="I558" s="114">
        <v>8935</v>
      </c>
    </row>
    <row r="559" spans="6:9" x14ac:dyDescent="0.25">
      <c r="F559" s="113" t="s">
        <v>95</v>
      </c>
      <c r="G559" s="112" t="s">
        <v>1589</v>
      </c>
      <c r="H559" s="119">
        <v>43714</v>
      </c>
      <c r="I559" s="114">
        <v>8214</v>
      </c>
    </row>
    <row r="560" spans="6:9" x14ac:dyDescent="0.25">
      <c r="F560" s="113" t="s">
        <v>498</v>
      </c>
      <c r="G560" s="112" t="s">
        <v>1587</v>
      </c>
      <c r="H560" s="119">
        <v>43715</v>
      </c>
      <c r="I560" s="114">
        <v>16055</v>
      </c>
    </row>
    <row r="561" spans="6:9" x14ac:dyDescent="0.25">
      <c r="F561" s="113" t="s">
        <v>104</v>
      </c>
      <c r="G561" s="112" t="s">
        <v>1589</v>
      </c>
      <c r="H561" s="119">
        <v>43715</v>
      </c>
      <c r="I561" s="114">
        <v>14726</v>
      </c>
    </row>
    <row r="562" spans="6:9" x14ac:dyDescent="0.25">
      <c r="F562" s="113" t="s">
        <v>389</v>
      </c>
      <c r="G562" s="112" t="s">
        <v>1599</v>
      </c>
      <c r="H562" s="119">
        <v>43715</v>
      </c>
      <c r="I562" s="114">
        <v>14251</v>
      </c>
    </row>
    <row r="563" spans="6:9" x14ac:dyDescent="0.25">
      <c r="F563" s="113" t="s">
        <v>324</v>
      </c>
      <c r="G563" s="112" t="s">
        <v>1584</v>
      </c>
      <c r="H563" s="119">
        <v>43716</v>
      </c>
      <c r="I563" s="114">
        <v>9771</v>
      </c>
    </row>
    <row r="564" spans="6:9" x14ac:dyDescent="0.25">
      <c r="F564" s="113" t="s">
        <v>624</v>
      </c>
      <c r="G564" s="112" t="s">
        <v>1589</v>
      </c>
      <c r="H564" s="119">
        <v>43716</v>
      </c>
      <c r="I564" s="114">
        <v>14426</v>
      </c>
    </row>
    <row r="565" spans="6:9" x14ac:dyDescent="0.25">
      <c r="F565" s="113" t="s">
        <v>238</v>
      </c>
      <c r="G565" s="112" t="s">
        <v>1599</v>
      </c>
      <c r="H565" s="119">
        <v>43716</v>
      </c>
      <c r="I565" s="114">
        <v>9927</v>
      </c>
    </row>
    <row r="566" spans="6:9" x14ac:dyDescent="0.25">
      <c r="F566" s="113" t="s">
        <v>686</v>
      </c>
      <c r="G566" s="112" t="s">
        <v>1587</v>
      </c>
      <c r="H566" s="119">
        <v>43717</v>
      </c>
      <c r="I566" s="114">
        <v>10243</v>
      </c>
    </row>
    <row r="567" spans="6:9" x14ac:dyDescent="0.25">
      <c r="F567" s="113" t="s">
        <v>449</v>
      </c>
      <c r="G567" s="112" t="s">
        <v>1587</v>
      </c>
      <c r="H567" s="119">
        <v>43717</v>
      </c>
      <c r="I567" s="114">
        <v>9829</v>
      </c>
    </row>
    <row r="568" spans="6:9" x14ac:dyDescent="0.25">
      <c r="F568" s="113" t="s">
        <v>582</v>
      </c>
      <c r="G568" s="112" t="s">
        <v>1589</v>
      </c>
      <c r="H568" s="119">
        <v>43717</v>
      </c>
      <c r="I568" s="114">
        <v>15214</v>
      </c>
    </row>
    <row r="569" spans="6:9" x14ac:dyDescent="0.25">
      <c r="F569" s="113" t="s">
        <v>43</v>
      </c>
      <c r="G569" s="112" t="s">
        <v>1599</v>
      </c>
      <c r="H569" s="119">
        <v>43717</v>
      </c>
      <c r="I569" s="114">
        <v>9607</v>
      </c>
    </row>
    <row r="570" spans="6:9" x14ac:dyDescent="0.25">
      <c r="F570" s="113" t="s">
        <v>488</v>
      </c>
      <c r="G570" s="112" t="s">
        <v>1599</v>
      </c>
      <c r="H570" s="119">
        <v>43717</v>
      </c>
      <c r="I570" s="114">
        <v>16052</v>
      </c>
    </row>
    <row r="571" spans="6:9" x14ac:dyDescent="0.25">
      <c r="F571" s="113" t="s">
        <v>684</v>
      </c>
      <c r="G571" s="112" t="s">
        <v>1599</v>
      </c>
      <c r="H571" s="119">
        <v>43719</v>
      </c>
      <c r="I571" s="114">
        <v>14850</v>
      </c>
    </row>
    <row r="572" spans="6:9" x14ac:dyDescent="0.25">
      <c r="F572" s="113" t="s">
        <v>692</v>
      </c>
      <c r="G572" s="112" t="s">
        <v>1599</v>
      </c>
      <c r="H572" s="119">
        <v>43719</v>
      </c>
      <c r="I572" s="114">
        <v>5089</v>
      </c>
    </row>
    <row r="573" spans="6:9" x14ac:dyDescent="0.25">
      <c r="F573" s="113" t="s">
        <v>731</v>
      </c>
      <c r="G573" s="112" t="s">
        <v>1599</v>
      </c>
      <c r="H573" s="119">
        <v>43719</v>
      </c>
      <c r="I573" s="114">
        <v>16973</v>
      </c>
    </row>
    <row r="574" spans="6:9" x14ac:dyDescent="0.25">
      <c r="F574" s="113" t="s">
        <v>787</v>
      </c>
      <c r="G574" s="112" t="s">
        <v>1589</v>
      </c>
      <c r="H574" s="119">
        <v>43720</v>
      </c>
      <c r="I574" s="114">
        <v>7659</v>
      </c>
    </row>
    <row r="575" spans="6:9" x14ac:dyDescent="0.25">
      <c r="F575" s="113" t="s">
        <v>355</v>
      </c>
      <c r="G575" s="112" t="s">
        <v>1599</v>
      </c>
      <c r="H575" s="119">
        <v>43720</v>
      </c>
      <c r="I575" s="114">
        <v>14754</v>
      </c>
    </row>
    <row r="576" spans="6:9" x14ac:dyDescent="0.25">
      <c r="F576" s="113" t="s">
        <v>250</v>
      </c>
      <c r="G576" s="112" t="s">
        <v>1599</v>
      </c>
      <c r="H576" s="119">
        <v>43720</v>
      </c>
      <c r="I576" s="114">
        <v>7841</v>
      </c>
    </row>
    <row r="577" spans="6:9" x14ac:dyDescent="0.25">
      <c r="F577" s="113" t="s">
        <v>249</v>
      </c>
      <c r="G577" s="112" t="s">
        <v>1591</v>
      </c>
      <c r="H577" s="119">
        <v>43720</v>
      </c>
      <c r="I577" s="114">
        <v>8712</v>
      </c>
    </row>
    <row r="578" spans="6:9" x14ac:dyDescent="0.25">
      <c r="F578" s="113" t="s">
        <v>411</v>
      </c>
      <c r="G578" s="112" t="s">
        <v>1604</v>
      </c>
      <c r="H578" s="119">
        <v>43721</v>
      </c>
      <c r="I578" s="114">
        <v>14285</v>
      </c>
    </row>
    <row r="579" spans="6:9" x14ac:dyDescent="0.25">
      <c r="F579" s="113" t="s">
        <v>702</v>
      </c>
      <c r="G579" s="112" t="s">
        <v>1589</v>
      </c>
      <c r="H579" s="119">
        <v>43721</v>
      </c>
      <c r="I579" s="114">
        <v>15650</v>
      </c>
    </row>
    <row r="580" spans="6:9" x14ac:dyDescent="0.25">
      <c r="F580" s="112" t="s">
        <v>1036</v>
      </c>
      <c r="G580" s="112" t="s">
        <v>1599</v>
      </c>
      <c r="H580" s="119">
        <v>43725</v>
      </c>
      <c r="I580" s="114">
        <v>9200</v>
      </c>
    </row>
    <row r="581" spans="6:9" x14ac:dyDescent="0.25">
      <c r="F581" s="113" t="s">
        <v>384</v>
      </c>
      <c r="G581" s="112" t="s">
        <v>1599</v>
      </c>
      <c r="H581" s="119">
        <v>43725</v>
      </c>
      <c r="I581" s="114">
        <v>8880</v>
      </c>
    </row>
    <row r="582" spans="6:9" x14ac:dyDescent="0.25">
      <c r="F582" s="116" t="s">
        <v>1024</v>
      </c>
      <c r="G582" s="112" t="s">
        <v>1587</v>
      </c>
      <c r="H582" s="119">
        <v>43726</v>
      </c>
      <c r="I582" s="114">
        <v>5051</v>
      </c>
    </row>
    <row r="583" spans="6:9" x14ac:dyDescent="0.25">
      <c r="F583" s="113" t="s">
        <v>327</v>
      </c>
      <c r="G583" s="112" t="s">
        <v>1604</v>
      </c>
      <c r="H583" s="119">
        <v>43726</v>
      </c>
      <c r="I583" s="114">
        <v>11725</v>
      </c>
    </row>
    <row r="584" spans="6:9" x14ac:dyDescent="0.25">
      <c r="F584" s="113" t="s">
        <v>367</v>
      </c>
      <c r="G584" s="112" t="s">
        <v>1587</v>
      </c>
      <c r="H584" s="119">
        <v>43727</v>
      </c>
      <c r="I584" s="114">
        <v>9054</v>
      </c>
    </row>
    <row r="585" spans="6:9" x14ac:dyDescent="0.25">
      <c r="F585" s="113" t="s">
        <v>415</v>
      </c>
      <c r="G585" s="112" t="s">
        <v>1591</v>
      </c>
      <c r="H585" s="119">
        <v>43727</v>
      </c>
      <c r="I585" s="114">
        <v>15599</v>
      </c>
    </row>
    <row r="586" spans="6:9" x14ac:dyDescent="0.25">
      <c r="F586" s="113" t="s">
        <v>673</v>
      </c>
      <c r="G586" s="112" t="s">
        <v>1584</v>
      </c>
      <c r="H586" s="119">
        <v>43729</v>
      </c>
      <c r="I586" s="114">
        <v>16959</v>
      </c>
    </row>
    <row r="587" spans="6:9" x14ac:dyDescent="0.25">
      <c r="F587" s="113" t="s">
        <v>388</v>
      </c>
      <c r="G587" s="112" t="s">
        <v>1584</v>
      </c>
      <c r="H587" s="119">
        <v>43730</v>
      </c>
      <c r="I587" s="114">
        <v>10288</v>
      </c>
    </row>
    <row r="588" spans="6:9" x14ac:dyDescent="0.25">
      <c r="F588" s="113" t="s">
        <v>294</v>
      </c>
      <c r="G588" s="112" t="s">
        <v>1604</v>
      </c>
      <c r="H588" s="119">
        <v>43730</v>
      </c>
      <c r="I588" s="114">
        <v>8194</v>
      </c>
    </row>
    <row r="589" spans="6:9" x14ac:dyDescent="0.25">
      <c r="F589" s="113" t="s">
        <v>771</v>
      </c>
      <c r="G589" s="112" t="s">
        <v>1589</v>
      </c>
      <c r="H589" s="119">
        <v>43731</v>
      </c>
      <c r="I589" s="114">
        <v>9865</v>
      </c>
    </row>
    <row r="590" spans="6:9" x14ac:dyDescent="0.25">
      <c r="F590" s="113" t="s">
        <v>739</v>
      </c>
      <c r="G590" s="112" t="s">
        <v>1589</v>
      </c>
      <c r="H590" s="119">
        <v>43731</v>
      </c>
      <c r="I590" s="114">
        <v>7655</v>
      </c>
    </row>
    <row r="591" spans="6:9" x14ac:dyDescent="0.25">
      <c r="F591" s="113" t="s">
        <v>1629</v>
      </c>
      <c r="G591" s="112" t="s">
        <v>1591</v>
      </c>
      <c r="H591" s="119">
        <v>43731</v>
      </c>
      <c r="I591" s="114">
        <v>5384</v>
      </c>
    </row>
    <row r="592" spans="6:9" x14ac:dyDescent="0.25">
      <c r="F592" s="113" t="s">
        <v>533</v>
      </c>
      <c r="G592" s="112" t="s">
        <v>1591</v>
      </c>
      <c r="H592" s="119">
        <v>43731</v>
      </c>
      <c r="I592" s="114">
        <v>7524</v>
      </c>
    </row>
    <row r="593" spans="6:9" x14ac:dyDescent="0.25">
      <c r="F593" s="113" t="s">
        <v>636</v>
      </c>
      <c r="G593" s="112" t="s">
        <v>1584</v>
      </c>
      <c r="H593" s="119">
        <v>43732</v>
      </c>
      <c r="I593" s="114">
        <v>13171</v>
      </c>
    </row>
    <row r="594" spans="6:9" x14ac:dyDescent="0.25">
      <c r="F594" s="113" t="s">
        <v>608</v>
      </c>
      <c r="G594" s="112" t="s">
        <v>1599</v>
      </c>
      <c r="H594" s="119">
        <v>43734</v>
      </c>
      <c r="I594" s="114">
        <v>16786</v>
      </c>
    </row>
    <row r="595" spans="6:9" x14ac:dyDescent="0.25">
      <c r="F595" s="113" t="s">
        <v>492</v>
      </c>
      <c r="G595" s="112" t="s">
        <v>1604</v>
      </c>
      <c r="H595" s="119">
        <v>43735</v>
      </c>
      <c r="I595" s="114">
        <v>12135</v>
      </c>
    </row>
    <row r="596" spans="6:9" x14ac:dyDescent="0.25">
      <c r="F596" s="113" t="s">
        <v>353</v>
      </c>
      <c r="G596" s="112" t="s">
        <v>1591</v>
      </c>
      <c r="H596" s="119">
        <v>43736</v>
      </c>
      <c r="I596" s="114">
        <v>15418</v>
      </c>
    </row>
    <row r="597" spans="6:9" x14ac:dyDescent="0.25">
      <c r="F597" s="113" t="s">
        <v>141</v>
      </c>
      <c r="G597" s="112" t="s">
        <v>1591</v>
      </c>
      <c r="H597" s="119">
        <v>43737</v>
      </c>
      <c r="I597" s="114">
        <v>15924</v>
      </c>
    </row>
    <row r="598" spans="6:9" x14ac:dyDescent="0.25">
      <c r="F598" s="113" t="s">
        <v>547</v>
      </c>
      <c r="G598" s="112" t="s">
        <v>1584</v>
      </c>
      <c r="H598" s="119">
        <v>43738</v>
      </c>
      <c r="I598" s="114">
        <v>7373</v>
      </c>
    </row>
    <row r="599" spans="6:9" x14ac:dyDescent="0.25">
      <c r="F599" s="113" t="s">
        <v>627</v>
      </c>
      <c r="G599" s="112" t="s">
        <v>1599</v>
      </c>
      <c r="H599" s="119">
        <v>43738</v>
      </c>
      <c r="I599" s="114">
        <v>13084</v>
      </c>
    </row>
    <row r="600" spans="6:9" x14ac:dyDescent="0.25">
      <c r="F600" s="113" t="s">
        <v>747</v>
      </c>
      <c r="G600" s="112" t="s">
        <v>1584</v>
      </c>
      <c r="H600" s="119">
        <v>43739</v>
      </c>
      <c r="I600" s="114">
        <v>12054</v>
      </c>
    </row>
    <row r="601" spans="6:9" x14ac:dyDescent="0.25">
      <c r="F601" s="113" t="s">
        <v>179</v>
      </c>
      <c r="G601" s="112" t="s">
        <v>1591</v>
      </c>
      <c r="H601" s="119">
        <v>43739</v>
      </c>
      <c r="I601" s="114">
        <v>11621</v>
      </c>
    </row>
    <row r="602" spans="6:9" x14ac:dyDescent="0.25">
      <c r="F602" s="113" t="s">
        <v>72</v>
      </c>
      <c r="G602" s="112" t="s">
        <v>1584</v>
      </c>
      <c r="H602" s="119">
        <v>43740</v>
      </c>
      <c r="I602" s="114">
        <v>7895</v>
      </c>
    </row>
    <row r="603" spans="6:9" x14ac:dyDescent="0.25">
      <c r="F603" s="113" t="s">
        <v>505</v>
      </c>
      <c r="G603" s="112" t="s">
        <v>1584</v>
      </c>
      <c r="H603" s="119">
        <v>43740</v>
      </c>
      <c r="I603" s="114">
        <v>7723</v>
      </c>
    </row>
    <row r="604" spans="6:9" x14ac:dyDescent="0.25">
      <c r="F604" s="113" t="s">
        <v>537</v>
      </c>
      <c r="G604" s="112" t="s">
        <v>1584</v>
      </c>
      <c r="H604" s="119">
        <v>43740</v>
      </c>
      <c r="I604" s="114">
        <v>13655</v>
      </c>
    </row>
    <row r="605" spans="6:9" x14ac:dyDescent="0.25">
      <c r="F605" s="113" t="s">
        <v>653</v>
      </c>
      <c r="G605" s="112" t="s">
        <v>1591</v>
      </c>
      <c r="H605" s="119">
        <v>43741</v>
      </c>
      <c r="I605" s="114">
        <v>14977</v>
      </c>
    </row>
    <row r="606" spans="6:9" x14ac:dyDescent="0.25">
      <c r="F606" s="113" t="s">
        <v>204</v>
      </c>
      <c r="G606" s="112" t="s">
        <v>1584</v>
      </c>
      <c r="H606" s="119">
        <v>43742</v>
      </c>
      <c r="I606" s="114">
        <v>11520</v>
      </c>
    </row>
    <row r="607" spans="6:9" x14ac:dyDescent="0.25">
      <c r="F607" s="113" t="s">
        <v>678</v>
      </c>
      <c r="G607" s="112" t="s">
        <v>1584</v>
      </c>
      <c r="H607" s="119">
        <v>43742</v>
      </c>
      <c r="I607" s="114">
        <v>12924</v>
      </c>
    </row>
    <row r="608" spans="6:9" x14ac:dyDescent="0.25">
      <c r="F608" s="113" t="s">
        <v>775</v>
      </c>
      <c r="G608" s="112" t="s">
        <v>1584</v>
      </c>
      <c r="H608" s="119">
        <v>43743</v>
      </c>
      <c r="I608" s="114">
        <v>12998</v>
      </c>
    </row>
    <row r="609" spans="6:9" x14ac:dyDescent="0.25">
      <c r="F609" s="113" t="s">
        <v>757</v>
      </c>
      <c r="G609" s="112" t="s">
        <v>1589</v>
      </c>
      <c r="H609" s="119">
        <v>43743</v>
      </c>
      <c r="I609" s="114">
        <v>6821</v>
      </c>
    </row>
    <row r="610" spans="6:9" x14ac:dyDescent="0.25">
      <c r="F610" s="113" t="s">
        <v>457</v>
      </c>
      <c r="G610" s="112" t="s">
        <v>1599</v>
      </c>
      <c r="H610" s="119">
        <v>43743</v>
      </c>
      <c r="I610" s="114">
        <v>14937</v>
      </c>
    </row>
    <row r="611" spans="6:9" x14ac:dyDescent="0.25">
      <c r="F611" s="113" t="s">
        <v>370</v>
      </c>
      <c r="G611" s="112" t="s">
        <v>1584</v>
      </c>
      <c r="H611" s="119">
        <v>43744</v>
      </c>
      <c r="I611" s="114">
        <v>7888</v>
      </c>
    </row>
    <row r="612" spans="6:9" x14ac:dyDescent="0.25">
      <c r="F612" s="113" t="s">
        <v>718</v>
      </c>
      <c r="G612" s="112" t="s">
        <v>1599</v>
      </c>
      <c r="H612" s="119">
        <v>43744</v>
      </c>
      <c r="I612" s="114">
        <v>15188</v>
      </c>
    </row>
    <row r="613" spans="6:9" x14ac:dyDescent="0.25">
      <c r="F613" s="113" t="s">
        <v>206</v>
      </c>
      <c r="G613" s="112" t="s">
        <v>1591</v>
      </c>
      <c r="H613" s="119">
        <v>43745</v>
      </c>
      <c r="I613" s="114">
        <v>15212</v>
      </c>
    </row>
    <row r="614" spans="6:9" x14ac:dyDescent="0.25">
      <c r="F614" s="113" t="s">
        <v>765</v>
      </c>
      <c r="G614" s="112" t="s">
        <v>1584</v>
      </c>
      <c r="H614" s="119">
        <v>43746</v>
      </c>
      <c r="I614" s="114">
        <v>13523</v>
      </c>
    </row>
    <row r="615" spans="6:9" x14ac:dyDescent="0.25">
      <c r="F615" s="113" t="s">
        <v>223</v>
      </c>
      <c r="G615" s="112" t="s">
        <v>1584</v>
      </c>
      <c r="H615" s="119">
        <v>43746</v>
      </c>
      <c r="I615" s="114">
        <v>15086</v>
      </c>
    </row>
    <row r="616" spans="6:9" x14ac:dyDescent="0.25">
      <c r="F616" s="113" t="s">
        <v>451</v>
      </c>
      <c r="G616" s="112" t="s">
        <v>1587</v>
      </c>
      <c r="H616" s="119">
        <v>43746</v>
      </c>
      <c r="I616" s="114">
        <v>10773</v>
      </c>
    </row>
    <row r="617" spans="6:9" x14ac:dyDescent="0.25">
      <c r="F617" s="113" t="s">
        <v>350</v>
      </c>
      <c r="G617" s="112" t="s">
        <v>1589</v>
      </c>
      <c r="H617" s="119">
        <v>43746</v>
      </c>
      <c r="I617" s="114">
        <v>13804</v>
      </c>
    </row>
    <row r="618" spans="6:9" x14ac:dyDescent="0.25">
      <c r="F618" s="113" t="s">
        <v>102</v>
      </c>
      <c r="G618" s="112" t="s">
        <v>1599</v>
      </c>
      <c r="H618" s="119">
        <v>43746</v>
      </c>
      <c r="I618" s="114">
        <v>10339</v>
      </c>
    </row>
    <row r="619" spans="6:9" x14ac:dyDescent="0.25">
      <c r="F619" s="113" t="s">
        <v>687</v>
      </c>
      <c r="G619" s="112" t="s">
        <v>1599</v>
      </c>
      <c r="H619" s="119">
        <v>43746</v>
      </c>
      <c r="I619" s="114">
        <v>7833</v>
      </c>
    </row>
    <row r="620" spans="6:9" x14ac:dyDescent="0.25">
      <c r="F620" s="113" t="s">
        <v>675</v>
      </c>
      <c r="G620" s="112" t="s">
        <v>1591</v>
      </c>
      <c r="H620" s="119">
        <v>43747</v>
      </c>
      <c r="I620" s="114">
        <v>8324</v>
      </c>
    </row>
    <row r="621" spans="6:9" x14ac:dyDescent="0.25">
      <c r="F621" s="113" t="s">
        <v>789</v>
      </c>
      <c r="G621" s="112" t="s">
        <v>1587</v>
      </c>
      <c r="H621" s="119">
        <v>43748</v>
      </c>
      <c r="I621" s="114">
        <v>5418</v>
      </c>
    </row>
    <row r="622" spans="6:9" x14ac:dyDescent="0.25">
      <c r="F622" s="113" t="s">
        <v>619</v>
      </c>
      <c r="G622" s="112" t="s">
        <v>1584</v>
      </c>
      <c r="H622" s="119">
        <v>43749</v>
      </c>
      <c r="I622" s="114">
        <v>8441</v>
      </c>
    </row>
    <row r="623" spans="6:9" x14ac:dyDescent="0.25">
      <c r="F623" s="113" t="s">
        <v>583</v>
      </c>
      <c r="G623" s="112" t="s">
        <v>1587</v>
      </c>
      <c r="H623" s="119">
        <v>43749</v>
      </c>
      <c r="I623" s="114">
        <v>11573</v>
      </c>
    </row>
    <row r="624" spans="6:9" x14ac:dyDescent="0.25">
      <c r="F624" s="113" t="s">
        <v>379</v>
      </c>
      <c r="G624" s="112" t="s">
        <v>1589</v>
      </c>
      <c r="H624" s="119">
        <v>43749</v>
      </c>
      <c r="I624" s="114">
        <v>16798</v>
      </c>
    </row>
    <row r="625" spans="6:9" x14ac:dyDescent="0.25">
      <c r="F625" s="116" t="s">
        <v>1021</v>
      </c>
      <c r="G625" s="112" t="s">
        <v>1599</v>
      </c>
      <c r="H625" s="119">
        <v>43749</v>
      </c>
      <c r="I625" s="114">
        <v>6218</v>
      </c>
    </row>
    <row r="626" spans="6:9" x14ac:dyDescent="0.25">
      <c r="F626" s="113" t="s">
        <v>511</v>
      </c>
      <c r="G626" s="112" t="s">
        <v>1591</v>
      </c>
      <c r="H626" s="119">
        <v>43749</v>
      </c>
      <c r="I626" s="114">
        <v>11359</v>
      </c>
    </row>
    <row r="627" spans="6:9" x14ac:dyDescent="0.25">
      <c r="F627" s="113" t="s">
        <v>549</v>
      </c>
      <c r="G627" s="112" t="s">
        <v>1587</v>
      </c>
      <c r="H627" s="119">
        <v>43750</v>
      </c>
      <c r="I627" s="114">
        <v>11384</v>
      </c>
    </row>
    <row r="628" spans="6:9" x14ac:dyDescent="0.25">
      <c r="F628" s="113" t="s">
        <v>277</v>
      </c>
      <c r="G628" s="112" t="s">
        <v>1599</v>
      </c>
      <c r="H628" s="119">
        <v>43751</v>
      </c>
      <c r="I628" s="114">
        <v>7991</v>
      </c>
    </row>
    <row r="629" spans="6:9" x14ac:dyDescent="0.25">
      <c r="F629" s="113" t="s">
        <v>574</v>
      </c>
      <c r="G629" s="112" t="s">
        <v>1587</v>
      </c>
      <c r="H629" s="119">
        <v>43752</v>
      </c>
      <c r="I629" s="114">
        <v>8826</v>
      </c>
    </row>
    <row r="630" spans="6:9" x14ac:dyDescent="0.25">
      <c r="F630" s="113" t="s">
        <v>758</v>
      </c>
      <c r="G630" s="112" t="s">
        <v>1599</v>
      </c>
      <c r="H630" s="119">
        <v>43752</v>
      </c>
      <c r="I630" s="114">
        <v>7316</v>
      </c>
    </row>
    <row r="631" spans="6:9" x14ac:dyDescent="0.25">
      <c r="F631" s="113" t="s">
        <v>538</v>
      </c>
      <c r="G631" s="112" t="s">
        <v>1587</v>
      </c>
      <c r="H631" s="119">
        <v>43753</v>
      </c>
      <c r="I631" s="114">
        <v>11646</v>
      </c>
    </row>
    <row r="632" spans="6:9" x14ac:dyDescent="0.25">
      <c r="F632" s="113" t="s">
        <v>670</v>
      </c>
      <c r="G632" s="112" t="s">
        <v>1584</v>
      </c>
      <c r="H632" s="119">
        <v>43754</v>
      </c>
      <c r="I632" s="114">
        <v>12209</v>
      </c>
    </row>
    <row r="633" spans="6:9" x14ac:dyDescent="0.25">
      <c r="F633" s="113" t="s">
        <v>486</v>
      </c>
      <c r="G633" s="112" t="s">
        <v>1584</v>
      </c>
      <c r="H633" s="119">
        <v>43755</v>
      </c>
      <c r="I633" s="114">
        <v>7896</v>
      </c>
    </row>
    <row r="634" spans="6:9" x14ac:dyDescent="0.25">
      <c r="F634" s="113" t="s">
        <v>302</v>
      </c>
      <c r="G634" s="112" t="s">
        <v>1599</v>
      </c>
      <c r="H634" s="119">
        <v>43755</v>
      </c>
      <c r="I634" s="114">
        <v>12134</v>
      </c>
    </row>
    <row r="635" spans="6:9" x14ac:dyDescent="0.25">
      <c r="F635" s="113" t="s">
        <v>131</v>
      </c>
      <c r="G635" s="112" t="s">
        <v>1584</v>
      </c>
      <c r="H635" s="119">
        <v>43756</v>
      </c>
      <c r="I635" s="114">
        <v>14110</v>
      </c>
    </row>
    <row r="636" spans="6:9" x14ac:dyDescent="0.25">
      <c r="F636" s="113" t="s">
        <v>260</v>
      </c>
      <c r="G636" s="112" t="s">
        <v>1599</v>
      </c>
      <c r="H636" s="119">
        <v>43756</v>
      </c>
      <c r="I636" s="114">
        <v>12952</v>
      </c>
    </row>
    <row r="637" spans="6:9" x14ac:dyDescent="0.25">
      <c r="F637" s="113" t="s">
        <v>423</v>
      </c>
      <c r="G637" s="112" t="s">
        <v>1599</v>
      </c>
      <c r="H637" s="119">
        <v>43756</v>
      </c>
      <c r="I637" s="114">
        <v>9711</v>
      </c>
    </row>
    <row r="638" spans="6:9" x14ac:dyDescent="0.25">
      <c r="F638" s="113" t="s">
        <v>425</v>
      </c>
      <c r="G638" s="112" t="s">
        <v>1591</v>
      </c>
      <c r="H638" s="119">
        <v>43757</v>
      </c>
      <c r="I638" s="114">
        <v>11103</v>
      </c>
    </row>
    <row r="639" spans="6:9" x14ac:dyDescent="0.25">
      <c r="F639" s="113" t="s">
        <v>417</v>
      </c>
      <c r="G639" s="112" t="s">
        <v>1584</v>
      </c>
      <c r="H639" s="119">
        <v>43758</v>
      </c>
      <c r="I639" s="114">
        <v>16489</v>
      </c>
    </row>
    <row r="640" spans="6:9" x14ac:dyDescent="0.25">
      <c r="F640" s="113" t="s">
        <v>741</v>
      </c>
      <c r="G640" s="112" t="s">
        <v>1591</v>
      </c>
      <c r="H640" s="119">
        <v>43759</v>
      </c>
      <c r="I640" s="114">
        <v>13463</v>
      </c>
    </row>
    <row r="641" spans="6:9" x14ac:dyDescent="0.25">
      <c r="F641" s="112" t="s">
        <v>1028</v>
      </c>
      <c r="G641" s="112" t="s">
        <v>1584</v>
      </c>
      <c r="H641" s="119">
        <v>43760</v>
      </c>
      <c r="I641" s="114">
        <v>16583</v>
      </c>
    </row>
    <row r="642" spans="6:9" x14ac:dyDescent="0.25">
      <c r="F642" s="113" t="s">
        <v>807</v>
      </c>
      <c r="G642" s="112" t="s">
        <v>1587</v>
      </c>
      <c r="H642" s="119">
        <v>43760</v>
      </c>
      <c r="I642" s="114">
        <v>11213</v>
      </c>
    </row>
    <row r="643" spans="6:9" x14ac:dyDescent="0.25">
      <c r="F643" s="113" t="s">
        <v>728</v>
      </c>
      <c r="G643" s="112" t="s">
        <v>1604</v>
      </c>
      <c r="H643" s="119">
        <v>43760</v>
      </c>
      <c r="I643" s="114">
        <v>9652</v>
      </c>
    </row>
    <row r="644" spans="6:9" x14ac:dyDescent="0.25">
      <c r="F644" s="113" t="s">
        <v>764</v>
      </c>
      <c r="G644" s="112" t="s">
        <v>1604</v>
      </c>
      <c r="H644" s="119">
        <v>43760</v>
      </c>
      <c r="I644" s="114">
        <v>16567</v>
      </c>
    </row>
    <row r="645" spans="6:9" x14ac:dyDescent="0.25">
      <c r="F645" s="113" t="s">
        <v>1622</v>
      </c>
      <c r="G645" s="112" t="s">
        <v>1589</v>
      </c>
      <c r="H645" s="119">
        <v>43760</v>
      </c>
      <c r="I645" s="114">
        <v>7816</v>
      </c>
    </row>
    <row r="646" spans="6:9" x14ac:dyDescent="0.25">
      <c r="F646" s="113" t="s">
        <v>196</v>
      </c>
      <c r="G646" s="112" t="s">
        <v>1587</v>
      </c>
      <c r="H646" s="119">
        <v>43761</v>
      </c>
      <c r="I646" s="114">
        <v>14644</v>
      </c>
    </row>
    <row r="647" spans="6:9" x14ac:dyDescent="0.25">
      <c r="F647" s="113" t="s">
        <v>536</v>
      </c>
      <c r="G647" s="112" t="s">
        <v>1604</v>
      </c>
      <c r="H647" s="119">
        <v>43761</v>
      </c>
      <c r="I647" s="114">
        <v>6298</v>
      </c>
    </row>
    <row r="648" spans="6:9" x14ac:dyDescent="0.25">
      <c r="F648" s="113" t="s">
        <v>338</v>
      </c>
      <c r="G648" s="112" t="s">
        <v>1599</v>
      </c>
      <c r="H648" s="119">
        <v>43761</v>
      </c>
      <c r="I648" s="114">
        <v>9427</v>
      </c>
    </row>
    <row r="649" spans="6:9" x14ac:dyDescent="0.25">
      <c r="F649" s="113" t="s">
        <v>387</v>
      </c>
      <c r="G649" s="112" t="s">
        <v>1584</v>
      </c>
      <c r="H649" s="119">
        <v>43762</v>
      </c>
      <c r="I649" s="114">
        <v>10736</v>
      </c>
    </row>
    <row r="650" spans="6:9" x14ac:dyDescent="0.25">
      <c r="F650" s="113" t="s">
        <v>159</v>
      </c>
      <c r="G650" s="112" t="s">
        <v>1587</v>
      </c>
      <c r="H650" s="119">
        <v>43762</v>
      </c>
      <c r="I650" s="114">
        <v>14259</v>
      </c>
    </row>
    <row r="651" spans="6:9" x14ac:dyDescent="0.25">
      <c r="F651" s="113" t="s">
        <v>237</v>
      </c>
      <c r="G651" s="112" t="s">
        <v>1589</v>
      </c>
      <c r="H651" s="119">
        <v>43762</v>
      </c>
      <c r="I651" s="114">
        <v>5373</v>
      </c>
    </row>
    <row r="652" spans="6:9" x14ac:dyDescent="0.25">
      <c r="F652" s="113" t="s">
        <v>362</v>
      </c>
      <c r="G652" s="112" t="s">
        <v>1599</v>
      </c>
      <c r="H652" s="119">
        <v>43763</v>
      </c>
      <c r="I652" s="114">
        <v>9861</v>
      </c>
    </row>
    <row r="653" spans="6:9" x14ac:dyDescent="0.25">
      <c r="F653" s="113" t="s">
        <v>214</v>
      </c>
      <c r="G653" s="112" t="s">
        <v>1599</v>
      </c>
      <c r="H653" s="119">
        <v>43764</v>
      </c>
      <c r="I653" s="114">
        <v>6501</v>
      </c>
    </row>
    <row r="654" spans="6:9" x14ac:dyDescent="0.25">
      <c r="F654" s="113" t="s">
        <v>356</v>
      </c>
      <c r="G654" s="112" t="s">
        <v>1584</v>
      </c>
      <c r="H654" s="119">
        <v>43765</v>
      </c>
      <c r="I654" s="114">
        <v>5806</v>
      </c>
    </row>
    <row r="655" spans="6:9" x14ac:dyDescent="0.25">
      <c r="F655" s="113" t="s">
        <v>591</v>
      </c>
      <c r="G655" s="112" t="s">
        <v>1587</v>
      </c>
      <c r="H655" s="119">
        <v>43765</v>
      </c>
      <c r="I655" s="114">
        <v>15339</v>
      </c>
    </row>
    <row r="656" spans="6:9" x14ac:dyDescent="0.25">
      <c r="F656" s="113" t="s">
        <v>257</v>
      </c>
      <c r="G656" s="112" t="s">
        <v>1599</v>
      </c>
      <c r="H656" s="119">
        <v>43765</v>
      </c>
      <c r="I656" s="114">
        <v>13226</v>
      </c>
    </row>
    <row r="657" spans="6:9" x14ac:dyDescent="0.25">
      <c r="F657" s="113" t="s">
        <v>287</v>
      </c>
      <c r="G657" s="112" t="s">
        <v>1604</v>
      </c>
      <c r="H657" s="119">
        <v>43766</v>
      </c>
      <c r="I657" s="114">
        <v>16308</v>
      </c>
    </row>
    <row r="658" spans="6:9" x14ac:dyDescent="0.25">
      <c r="F658" s="113" t="s">
        <v>228</v>
      </c>
      <c r="G658" s="112" t="s">
        <v>1599</v>
      </c>
      <c r="H658" s="119">
        <v>43766</v>
      </c>
      <c r="I658" s="114">
        <v>16810</v>
      </c>
    </row>
    <row r="659" spans="6:9" x14ac:dyDescent="0.25">
      <c r="F659" s="113" t="s">
        <v>706</v>
      </c>
      <c r="G659" s="112" t="s">
        <v>1604</v>
      </c>
      <c r="H659" s="119">
        <v>43767</v>
      </c>
      <c r="I659" s="114">
        <v>15523</v>
      </c>
    </row>
    <row r="660" spans="6:9" x14ac:dyDescent="0.25">
      <c r="F660" s="113" t="s">
        <v>1630</v>
      </c>
      <c r="G660" s="112" t="s">
        <v>1589</v>
      </c>
      <c r="H660" s="119">
        <v>43767</v>
      </c>
      <c r="I660" s="114">
        <v>9605</v>
      </c>
    </row>
    <row r="661" spans="6:9" x14ac:dyDescent="0.25">
      <c r="F661" s="113" t="s">
        <v>229</v>
      </c>
      <c r="G661" s="112" t="s">
        <v>1589</v>
      </c>
      <c r="H661" s="119">
        <v>43767</v>
      </c>
      <c r="I661" s="114">
        <v>7254</v>
      </c>
    </row>
    <row r="662" spans="6:9" x14ac:dyDescent="0.25">
      <c r="F662" s="113" t="s">
        <v>695</v>
      </c>
      <c r="G662" s="112" t="s">
        <v>1589</v>
      </c>
      <c r="H662" s="119">
        <v>43767</v>
      </c>
      <c r="I662" s="114">
        <v>7827</v>
      </c>
    </row>
    <row r="663" spans="6:9" x14ac:dyDescent="0.25">
      <c r="F663" s="113" t="s">
        <v>155</v>
      </c>
      <c r="G663" s="112" t="s">
        <v>1599</v>
      </c>
      <c r="H663" s="119">
        <v>43767</v>
      </c>
      <c r="I663" s="114">
        <v>10026</v>
      </c>
    </row>
    <row r="664" spans="6:9" x14ac:dyDescent="0.25">
      <c r="F664" s="113" t="s">
        <v>800</v>
      </c>
      <c r="G664" s="112" t="s">
        <v>1584</v>
      </c>
      <c r="H664" s="119">
        <v>43768</v>
      </c>
      <c r="I664" s="114">
        <v>11598</v>
      </c>
    </row>
    <row r="665" spans="6:9" x14ac:dyDescent="0.25">
      <c r="F665" s="113" t="s">
        <v>101</v>
      </c>
      <c r="G665" s="112" t="s">
        <v>1584</v>
      </c>
      <c r="H665" s="119">
        <v>43768</v>
      </c>
      <c r="I665" s="114">
        <v>10316</v>
      </c>
    </row>
    <row r="666" spans="6:9" x14ac:dyDescent="0.25">
      <c r="F666" s="113" t="s">
        <v>252</v>
      </c>
      <c r="G666" s="112" t="s">
        <v>1599</v>
      </c>
      <c r="H666" s="119">
        <v>43768</v>
      </c>
      <c r="I666" s="114">
        <v>11413</v>
      </c>
    </row>
    <row r="667" spans="6:9" x14ac:dyDescent="0.25">
      <c r="F667" s="113" t="s">
        <v>36</v>
      </c>
      <c r="G667" s="112" t="s">
        <v>1599</v>
      </c>
      <c r="H667" s="119">
        <v>43769</v>
      </c>
      <c r="I667" s="114">
        <v>5153</v>
      </c>
    </row>
    <row r="668" spans="6:9" x14ac:dyDescent="0.25">
      <c r="F668" s="113" t="s">
        <v>354</v>
      </c>
      <c r="G668" s="112" t="s">
        <v>1591</v>
      </c>
      <c r="H668" s="119">
        <v>43769</v>
      </c>
      <c r="I668" s="114">
        <v>6676</v>
      </c>
    </row>
    <row r="669" spans="6:9" x14ac:dyDescent="0.25">
      <c r="F669" s="113" t="s">
        <v>436</v>
      </c>
      <c r="G669" s="112" t="s">
        <v>1587</v>
      </c>
      <c r="H669" s="119">
        <v>43770</v>
      </c>
      <c r="I669" s="114">
        <v>16260</v>
      </c>
    </row>
    <row r="670" spans="6:9" x14ac:dyDescent="0.25">
      <c r="F670" s="113" t="s">
        <v>300</v>
      </c>
      <c r="G670" s="112" t="s">
        <v>1589</v>
      </c>
      <c r="H670" s="119">
        <v>43770</v>
      </c>
      <c r="I670" s="114">
        <v>16477</v>
      </c>
    </row>
    <row r="671" spans="6:9" x14ac:dyDescent="0.25">
      <c r="F671" s="113" t="s">
        <v>405</v>
      </c>
      <c r="G671" s="112" t="s">
        <v>1599</v>
      </c>
      <c r="H671" s="119">
        <v>43770</v>
      </c>
      <c r="I671" s="114">
        <v>11569</v>
      </c>
    </row>
    <row r="672" spans="6:9" x14ac:dyDescent="0.25">
      <c r="F672" s="113" t="s">
        <v>269</v>
      </c>
      <c r="G672" s="112" t="s">
        <v>1587</v>
      </c>
      <c r="H672" s="119">
        <v>43771</v>
      </c>
      <c r="I672" s="114">
        <v>6882</v>
      </c>
    </row>
    <row r="673" spans="6:9" x14ac:dyDescent="0.25">
      <c r="F673" s="113" t="s">
        <v>724</v>
      </c>
      <c r="G673" s="112" t="s">
        <v>1587</v>
      </c>
      <c r="H673" s="119">
        <v>43772</v>
      </c>
      <c r="I673" s="114">
        <v>12281</v>
      </c>
    </row>
    <row r="674" spans="6:9" x14ac:dyDescent="0.25">
      <c r="F674" s="113" t="s">
        <v>233</v>
      </c>
      <c r="G674" s="112" t="s">
        <v>1604</v>
      </c>
      <c r="H674" s="119">
        <v>43772</v>
      </c>
      <c r="I674" s="114">
        <v>7848</v>
      </c>
    </row>
    <row r="675" spans="6:9" x14ac:dyDescent="0.25">
      <c r="F675" s="113" t="s">
        <v>268</v>
      </c>
      <c r="G675" s="112" t="s">
        <v>1589</v>
      </c>
      <c r="H675" s="119">
        <v>43773</v>
      </c>
      <c r="I675" s="114">
        <v>7038</v>
      </c>
    </row>
    <row r="676" spans="6:9" x14ac:dyDescent="0.25">
      <c r="F676" s="113" t="s">
        <v>603</v>
      </c>
      <c r="G676" s="112" t="s">
        <v>1589</v>
      </c>
      <c r="H676" s="119">
        <v>43773</v>
      </c>
      <c r="I676" s="114">
        <v>13596</v>
      </c>
    </row>
    <row r="677" spans="6:9" x14ac:dyDescent="0.25">
      <c r="F677" s="113" t="s">
        <v>381</v>
      </c>
      <c r="G677" s="112" t="s">
        <v>1589</v>
      </c>
      <c r="H677" s="119">
        <v>43773</v>
      </c>
      <c r="I677" s="114">
        <v>7198</v>
      </c>
    </row>
    <row r="678" spans="6:9" x14ac:dyDescent="0.25">
      <c r="F678" s="113" t="s">
        <v>791</v>
      </c>
      <c r="G678" s="112" t="s">
        <v>1599</v>
      </c>
      <c r="H678" s="119">
        <v>43773</v>
      </c>
      <c r="I678" s="114">
        <v>16475</v>
      </c>
    </row>
    <row r="679" spans="6:9" x14ac:dyDescent="0.25">
      <c r="F679" s="113" t="s">
        <v>712</v>
      </c>
      <c r="G679" s="112" t="s">
        <v>1591</v>
      </c>
      <c r="H679" s="119">
        <v>43773</v>
      </c>
      <c r="I679" s="114">
        <v>12728</v>
      </c>
    </row>
    <row r="680" spans="6:9" x14ac:dyDescent="0.25">
      <c r="F680" s="113" t="s">
        <v>394</v>
      </c>
      <c r="G680" s="112" t="s">
        <v>1587</v>
      </c>
      <c r="H680" s="119">
        <v>43774</v>
      </c>
      <c r="I680" s="114">
        <v>15046</v>
      </c>
    </row>
    <row r="681" spans="6:9" x14ac:dyDescent="0.25">
      <c r="F681" s="113" t="s">
        <v>180</v>
      </c>
      <c r="G681" s="112" t="s">
        <v>1587</v>
      </c>
      <c r="H681" s="119">
        <v>43774</v>
      </c>
      <c r="I681" s="114">
        <v>9475</v>
      </c>
    </row>
    <row r="682" spans="6:9" x14ac:dyDescent="0.25">
      <c r="F682" s="113" t="s">
        <v>172</v>
      </c>
      <c r="G682" s="112" t="s">
        <v>1599</v>
      </c>
      <c r="H682" s="119">
        <v>43774</v>
      </c>
      <c r="I682" s="114">
        <v>7723</v>
      </c>
    </row>
    <row r="683" spans="6:9" x14ac:dyDescent="0.25">
      <c r="F683" s="113" t="s">
        <v>106</v>
      </c>
      <c r="G683" s="112" t="s">
        <v>1591</v>
      </c>
      <c r="H683" s="119">
        <v>43774</v>
      </c>
      <c r="I683" s="114">
        <v>8747</v>
      </c>
    </row>
    <row r="684" spans="6:9" x14ac:dyDescent="0.25">
      <c r="F684" s="113" t="s">
        <v>135</v>
      </c>
      <c r="G684" s="112" t="s">
        <v>1599</v>
      </c>
      <c r="H684" s="119">
        <v>43775</v>
      </c>
      <c r="I684" s="114">
        <v>6370</v>
      </c>
    </row>
    <row r="685" spans="6:9" x14ac:dyDescent="0.25">
      <c r="F685" s="113" t="s">
        <v>258</v>
      </c>
      <c r="G685" s="112" t="s">
        <v>1584</v>
      </c>
      <c r="H685" s="119">
        <v>43776</v>
      </c>
      <c r="I685" s="114">
        <v>9848</v>
      </c>
    </row>
    <row r="686" spans="6:9" x14ac:dyDescent="0.25">
      <c r="F686" s="113" t="s">
        <v>516</v>
      </c>
      <c r="G686" s="112" t="s">
        <v>1589</v>
      </c>
      <c r="H686" s="119">
        <v>43776</v>
      </c>
      <c r="I686" s="114">
        <v>11283</v>
      </c>
    </row>
    <row r="687" spans="6:9" x14ac:dyDescent="0.25">
      <c r="F687" s="113" t="s">
        <v>74</v>
      </c>
      <c r="G687" s="112" t="s">
        <v>1587</v>
      </c>
      <c r="H687" s="119">
        <v>43778</v>
      </c>
      <c r="I687" s="114">
        <v>15309</v>
      </c>
    </row>
    <row r="688" spans="6:9" x14ac:dyDescent="0.25">
      <c r="F688" s="113" t="s">
        <v>251</v>
      </c>
      <c r="G688" s="112" t="s">
        <v>1587</v>
      </c>
      <c r="H688" s="119">
        <v>43778</v>
      </c>
      <c r="I688" s="114">
        <v>15207</v>
      </c>
    </row>
    <row r="689" spans="6:9" x14ac:dyDescent="0.25">
      <c r="F689" s="113" t="s">
        <v>630</v>
      </c>
      <c r="G689" s="112" t="s">
        <v>1589</v>
      </c>
      <c r="H689" s="119">
        <v>43778</v>
      </c>
      <c r="I689" s="114">
        <v>11080</v>
      </c>
    </row>
    <row r="690" spans="6:9" x14ac:dyDescent="0.25">
      <c r="F690" s="113" t="s">
        <v>685</v>
      </c>
      <c r="G690" s="112" t="s">
        <v>1599</v>
      </c>
      <c r="H690" s="119">
        <v>43778</v>
      </c>
      <c r="I690" s="114">
        <v>5385</v>
      </c>
    </row>
    <row r="691" spans="6:9" x14ac:dyDescent="0.25">
      <c r="F691" s="113" t="s">
        <v>495</v>
      </c>
      <c r="G691" s="112" t="s">
        <v>1584</v>
      </c>
      <c r="H691" s="119">
        <v>43779</v>
      </c>
      <c r="I691" s="114">
        <v>6334</v>
      </c>
    </row>
    <row r="692" spans="6:9" x14ac:dyDescent="0.25">
      <c r="F692" s="113" t="s">
        <v>676</v>
      </c>
      <c r="G692" s="112" t="s">
        <v>1591</v>
      </c>
      <c r="H692" s="119">
        <v>43779</v>
      </c>
      <c r="I692" s="114">
        <v>8326</v>
      </c>
    </row>
    <row r="693" spans="6:9" x14ac:dyDescent="0.25">
      <c r="F693" s="113" t="s">
        <v>372</v>
      </c>
      <c r="G693" s="112" t="s">
        <v>1589</v>
      </c>
      <c r="H693" s="119">
        <v>43780</v>
      </c>
      <c r="I693" s="114">
        <v>5081</v>
      </c>
    </row>
    <row r="694" spans="6:9" x14ac:dyDescent="0.25">
      <c r="F694" s="113" t="s">
        <v>377</v>
      </c>
      <c r="G694" s="112" t="s">
        <v>1599</v>
      </c>
      <c r="H694" s="119">
        <v>43780</v>
      </c>
      <c r="I694" s="114">
        <v>16335</v>
      </c>
    </row>
    <row r="695" spans="6:9" x14ac:dyDescent="0.25">
      <c r="F695" s="113" t="s">
        <v>1623</v>
      </c>
      <c r="G695" s="112" t="s">
        <v>1599</v>
      </c>
      <c r="H695" s="119">
        <v>43780</v>
      </c>
      <c r="I695" s="114">
        <v>14237</v>
      </c>
    </row>
    <row r="696" spans="6:9" x14ac:dyDescent="0.25">
      <c r="F696" s="113" t="s">
        <v>606</v>
      </c>
      <c r="G696" s="112" t="s">
        <v>1591</v>
      </c>
      <c r="H696" s="119">
        <v>43780</v>
      </c>
      <c r="I696" s="114">
        <v>11227</v>
      </c>
    </row>
    <row r="697" spans="6:9" x14ac:dyDescent="0.25">
      <c r="F697" s="113" t="s">
        <v>374</v>
      </c>
      <c r="G697" s="112" t="s">
        <v>1587</v>
      </c>
      <c r="H697" s="119">
        <v>43781</v>
      </c>
      <c r="I697" s="114">
        <v>9305</v>
      </c>
    </row>
    <row r="698" spans="6:9" x14ac:dyDescent="0.25">
      <c r="F698" s="113" t="s">
        <v>221</v>
      </c>
      <c r="G698" s="112" t="s">
        <v>1584</v>
      </c>
      <c r="H698" s="119">
        <v>43782</v>
      </c>
      <c r="I698" s="114">
        <v>6657</v>
      </c>
    </row>
    <row r="699" spans="6:9" x14ac:dyDescent="0.25">
      <c r="F699" s="113" t="s">
        <v>736</v>
      </c>
      <c r="G699" s="112" t="s">
        <v>1604</v>
      </c>
      <c r="H699" s="119">
        <v>43782</v>
      </c>
      <c r="I699" s="114">
        <v>14288</v>
      </c>
    </row>
    <row r="700" spans="6:9" x14ac:dyDescent="0.25">
      <c r="F700" s="113" t="s">
        <v>812</v>
      </c>
      <c r="G700" s="112" t="s">
        <v>1599</v>
      </c>
      <c r="H700" s="119">
        <v>43782</v>
      </c>
      <c r="I700" s="114">
        <v>10155</v>
      </c>
    </row>
    <row r="701" spans="6:9" x14ac:dyDescent="0.25">
      <c r="F701" s="113" t="s">
        <v>620</v>
      </c>
      <c r="G701" s="112" t="s">
        <v>1584</v>
      </c>
      <c r="H701" s="119">
        <v>43783</v>
      </c>
      <c r="I701" s="114">
        <v>12705</v>
      </c>
    </row>
    <row r="702" spans="6:9" x14ac:dyDescent="0.25">
      <c r="F702" s="113" t="s">
        <v>17</v>
      </c>
      <c r="G702" s="112" t="s">
        <v>1589</v>
      </c>
      <c r="H702" s="119">
        <v>43783</v>
      </c>
      <c r="I702" s="114">
        <v>11909</v>
      </c>
    </row>
    <row r="703" spans="6:9" x14ac:dyDescent="0.25">
      <c r="F703" s="113" t="s">
        <v>322</v>
      </c>
      <c r="G703" s="112" t="s">
        <v>1587</v>
      </c>
      <c r="H703" s="119">
        <v>43785</v>
      </c>
      <c r="I703" s="114">
        <v>7584</v>
      </c>
    </row>
    <row r="704" spans="6:9" x14ac:dyDescent="0.25">
      <c r="F704" s="113" t="s">
        <v>167</v>
      </c>
      <c r="G704" s="112" t="s">
        <v>1604</v>
      </c>
      <c r="H704" s="119">
        <v>43785</v>
      </c>
      <c r="I704" s="114">
        <v>8980</v>
      </c>
    </row>
    <row r="705" spans="6:9" x14ac:dyDescent="0.25">
      <c r="F705" s="113" t="s">
        <v>644</v>
      </c>
      <c r="G705" s="112" t="s">
        <v>1604</v>
      </c>
      <c r="H705" s="119">
        <v>43785</v>
      </c>
      <c r="I705" s="114">
        <v>6016</v>
      </c>
    </row>
    <row r="706" spans="6:9" x14ac:dyDescent="0.25">
      <c r="F706" s="113" t="s">
        <v>154</v>
      </c>
      <c r="G706" s="112" t="s">
        <v>1599</v>
      </c>
      <c r="H706" s="119">
        <v>43785</v>
      </c>
      <c r="I706" s="114">
        <v>12170</v>
      </c>
    </row>
    <row r="707" spans="6:9" x14ac:dyDescent="0.25">
      <c r="F707" s="113" t="s">
        <v>578</v>
      </c>
      <c r="G707" s="112" t="s">
        <v>1591</v>
      </c>
      <c r="H707" s="119">
        <v>43785</v>
      </c>
      <c r="I707" s="114">
        <v>15751</v>
      </c>
    </row>
    <row r="708" spans="6:9" x14ac:dyDescent="0.25">
      <c r="F708" s="113" t="s">
        <v>435</v>
      </c>
      <c r="G708" s="112" t="s">
        <v>1599</v>
      </c>
      <c r="H708" s="119">
        <v>43786</v>
      </c>
      <c r="I708" s="114">
        <v>8683</v>
      </c>
    </row>
    <row r="709" spans="6:9" x14ac:dyDescent="0.25">
      <c r="F709" s="113" t="s">
        <v>391</v>
      </c>
      <c r="G709" s="112" t="s">
        <v>1591</v>
      </c>
      <c r="H709" s="119">
        <v>43786</v>
      </c>
      <c r="I709" s="114">
        <v>13377</v>
      </c>
    </row>
    <row r="710" spans="6:9" x14ac:dyDescent="0.25">
      <c r="F710" s="113" t="s">
        <v>380</v>
      </c>
      <c r="G710" s="112" t="s">
        <v>1604</v>
      </c>
      <c r="H710" s="119">
        <v>43787</v>
      </c>
      <c r="I710" s="114">
        <v>7275</v>
      </c>
    </row>
    <row r="711" spans="6:9" x14ac:dyDescent="0.25">
      <c r="F711" s="113" t="s">
        <v>569</v>
      </c>
      <c r="G711" s="112" t="s">
        <v>1591</v>
      </c>
      <c r="H711" s="119">
        <v>43787</v>
      </c>
      <c r="I711" s="114">
        <v>9537</v>
      </c>
    </row>
    <row r="712" spans="6:9" x14ac:dyDescent="0.25">
      <c r="F712" s="113" t="s">
        <v>173</v>
      </c>
      <c r="G712" s="112" t="s">
        <v>1591</v>
      </c>
      <c r="H712" s="119">
        <v>43787</v>
      </c>
      <c r="I712" s="114">
        <v>15435</v>
      </c>
    </row>
    <row r="713" spans="6:9" x14ac:dyDescent="0.25">
      <c r="F713" s="113" t="s">
        <v>359</v>
      </c>
      <c r="G713" s="112" t="s">
        <v>1584</v>
      </c>
      <c r="H713" s="119">
        <v>43788</v>
      </c>
      <c r="I713" s="114">
        <v>9226</v>
      </c>
    </row>
    <row r="714" spans="6:9" x14ac:dyDescent="0.25">
      <c r="F714" s="113" t="s">
        <v>448</v>
      </c>
      <c r="G714" s="112" t="s">
        <v>1599</v>
      </c>
      <c r="H714" s="119">
        <v>43788</v>
      </c>
      <c r="I714" s="114">
        <v>10349</v>
      </c>
    </row>
    <row r="715" spans="6:9" x14ac:dyDescent="0.25">
      <c r="F715" s="113" t="s">
        <v>680</v>
      </c>
      <c r="G715" s="112" t="s">
        <v>1584</v>
      </c>
      <c r="H715" s="119">
        <v>43789</v>
      </c>
      <c r="I715" s="114">
        <v>5978</v>
      </c>
    </row>
    <row r="716" spans="6:9" x14ac:dyDescent="0.25">
      <c r="F716" s="113" t="s">
        <v>594</v>
      </c>
      <c r="G716" s="112" t="s">
        <v>1587</v>
      </c>
      <c r="H716" s="119">
        <v>43789</v>
      </c>
      <c r="I716" s="114">
        <v>7643</v>
      </c>
    </row>
    <row r="717" spans="6:9" x14ac:dyDescent="0.25">
      <c r="F717" s="113" t="s">
        <v>487</v>
      </c>
      <c r="G717" s="112" t="s">
        <v>1599</v>
      </c>
      <c r="H717" s="119">
        <v>43790</v>
      </c>
      <c r="I717" s="114">
        <v>15244</v>
      </c>
    </row>
    <row r="718" spans="6:9" x14ac:dyDescent="0.25">
      <c r="F718" s="113" t="s">
        <v>531</v>
      </c>
      <c r="G718" s="112" t="s">
        <v>1591</v>
      </c>
      <c r="H718" s="119">
        <v>43790</v>
      </c>
      <c r="I718" s="114">
        <v>5186</v>
      </c>
    </row>
    <row r="719" spans="6:9" x14ac:dyDescent="0.25">
      <c r="F719" s="113" t="s">
        <v>611</v>
      </c>
      <c r="G719" s="112" t="s">
        <v>1584</v>
      </c>
      <c r="H719" s="119">
        <v>43791</v>
      </c>
      <c r="I719" s="114">
        <v>9020</v>
      </c>
    </row>
    <row r="720" spans="6:9" x14ac:dyDescent="0.25">
      <c r="F720" s="113" t="s">
        <v>59</v>
      </c>
      <c r="G720" s="112" t="s">
        <v>1584</v>
      </c>
      <c r="H720" s="119">
        <v>43791</v>
      </c>
      <c r="I720" s="114">
        <v>15802</v>
      </c>
    </row>
    <row r="721" spans="6:9" x14ac:dyDescent="0.25">
      <c r="F721" s="113" t="s">
        <v>756</v>
      </c>
      <c r="G721" s="112" t="s">
        <v>1599</v>
      </c>
      <c r="H721" s="119">
        <v>43791</v>
      </c>
      <c r="I721" s="114">
        <v>15273</v>
      </c>
    </row>
    <row r="722" spans="6:9" x14ac:dyDescent="0.25">
      <c r="F722" s="113" t="s">
        <v>334</v>
      </c>
      <c r="G722" s="112" t="s">
        <v>1591</v>
      </c>
      <c r="H722" s="119">
        <v>43792</v>
      </c>
      <c r="I722" s="114">
        <v>15294</v>
      </c>
    </row>
    <row r="723" spans="6:9" x14ac:dyDescent="0.25">
      <c r="F723" s="113" t="s">
        <v>232</v>
      </c>
      <c r="G723" s="112" t="s">
        <v>1591</v>
      </c>
      <c r="H723" s="119">
        <v>43793</v>
      </c>
      <c r="I723" s="114">
        <v>6982</v>
      </c>
    </row>
    <row r="724" spans="6:9" x14ac:dyDescent="0.25">
      <c r="F724" s="113" t="s">
        <v>96</v>
      </c>
      <c r="G724" s="112" t="s">
        <v>1599</v>
      </c>
      <c r="H724" s="119">
        <v>43795</v>
      </c>
      <c r="I724" s="114">
        <v>5549</v>
      </c>
    </row>
    <row r="725" spans="6:9" x14ac:dyDescent="0.25">
      <c r="F725" s="113" t="s">
        <v>691</v>
      </c>
      <c r="G725" s="112" t="s">
        <v>1591</v>
      </c>
      <c r="H725" s="119">
        <v>43795</v>
      </c>
      <c r="I725" s="114">
        <v>7689</v>
      </c>
    </row>
    <row r="726" spans="6:9" x14ac:dyDescent="0.25">
      <c r="F726" s="113" t="s">
        <v>57</v>
      </c>
      <c r="G726" s="112" t="s">
        <v>1599</v>
      </c>
      <c r="H726" s="119">
        <v>43796</v>
      </c>
      <c r="I726" s="114">
        <v>14909</v>
      </c>
    </row>
    <row r="727" spans="6:9" x14ac:dyDescent="0.25">
      <c r="F727" s="113" t="s">
        <v>814</v>
      </c>
      <c r="G727" s="112" t="s">
        <v>1584</v>
      </c>
      <c r="H727" s="119">
        <v>43797</v>
      </c>
      <c r="I727" s="114">
        <v>8350</v>
      </c>
    </row>
    <row r="728" spans="6:9" x14ac:dyDescent="0.25">
      <c r="F728" s="113" t="s">
        <v>690</v>
      </c>
      <c r="G728" s="112" t="s">
        <v>1589</v>
      </c>
      <c r="H728" s="119">
        <v>43797</v>
      </c>
      <c r="I728" s="114">
        <v>12958</v>
      </c>
    </row>
    <row r="729" spans="6:9" x14ac:dyDescent="0.25">
      <c r="F729" s="113" t="s">
        <v>240</v>
      </c>
      <c r="G729" s="112" t="s">
        <v>1599</v>
      </c>
      <c r="H729" s="119">
        <v>43797</v>
      </c>
      <c r="I729" s="114">
        <v>8907</v>
      </c>
    </row>
    <row r="730" spans="6:9" x14ac:dyDescent="0.25">
      <c r="F730" s="113" t="s">
        <v>466</v>
      </c>
      <c r="G730" s="112" t="s">
        <v>1599</v>
      </c>
      <c r="H730" s="119">
        <v>43797</v>
      </c>
      <c r="I730" s="114">
        <v>8417</v>
      </c>
    </row>
    <row r="731" spans="6:9" x14ac:dyDescent="0.25">
      <c r="F731" s="113" t="s">
        <v>440</v>
      </c>
      <c r="G731" s="112" t="s">
        <v>1584</v>
      </c>
      <c r="H731" s="119">
        <v>43798</v>
      </c>
      <c r="I731" s="114">
        <v>15288</v>
      </c>
    </row>
    <row r="732" spans="6:9" x14ac:dyDescent="0.25">
      <c r="F732" s="113" t="s">
        <v>543</v>
      </c>
      <c r="G732" s="112" t="s">
        <v>1587</v>
      </c>
      <c r="H732" s="119">
        <v>43798</v>
      </c>
      <c r="I732" s="114">
        <v>14366</v>
      </c>
    </row>
    <row r="733" spans="6:9" x14ac:dyDescent="0.25">
      <c r="F733" s="113" t="s">
        <v>743</v>
      </c>
      <c r="G733" s="112" t="s">
        <v>1587</v>
      </c>
      <c r="H733" s="119">
        <v>43798</v>
      </c>
      <c r="I733" s="114">
        <v>15349</v>
      </c>
    </row>
    <row r="734" spans="6:9" x14ac:dyDescent="0.25">
      <c r="F734" s="113" t="s">
        <v>276</v>
      </c>
      <c r="G734" s="112" t="s">
        <v>1599</v>
      </c>
      <c r="H734" s="119">
        <v>43798</v>
      </c>
      <c r="I734" s="114">
        <v>7285</v>
      </c>
    </row>
    <row r="735" spans="6:9" x14ac:dyDescent="0.25">
      <c r="F735" s="116" t="s">
        <v>828</v>
      </c>
      <c r="G735" s="112" t="s">
        <v>1591</v>
      </c>
      <c r="H735" s="119">
        <v>43798</v>
      </c>
      <c r="I735" s="114">
        <v>8977</v>
      </c>
    </row>
    <row r="736" spans="6:9" x14ac:dyDescent="0.25">
      <c r="F736" s="113" t="s">
        <v>192</v>
      </c>
      <c r="G736" s="112" t="s">
        <v>1599</v>
      </c>
      <c r="H736" s="119">
        <v>43799</v>
      </c>
      <c r="I736" s="114">
        <v>13655</v>
      </c>
    </row>
    <row r="737" spans="6:9" x14ac:dyDescent="0.25">
      <c r="F737" s="113" t="s">
        <v>314</v>
      </c>
      <c r="G737" s="112" t="s">
        <v>1599</v>
      </c>
      <c r="H737" s="119">
        <v>43799</v>
      </c>
      <c r="I737" s="114">
        <v>8997</v>
      </c>
    </row>
    <row r="738" spans="6:9" x14ac:dyDescent="0.25">
      <c r="F738" s="113" t="s">
        <v>490</v>
      </c>
      <c r="G738" s="112" t="s">
        <v>1591</v>
      </c>
      <c r="H738" s="119">
        <v>43799</v>
      </c>
      <c r="I738" s="114">
        <v>6133</v>
      </c>
    </row>
    <row r="739" spans="6:9" x14ac:dyDescent="0.25">
      <c r="F739" s="113" t="s">
        <v>335</v>
      </c>
      <c r="G739" s="112" t="s">
        <v>1604</v>
      </c>
      <c r="H739" s="119">
        <v>43800</v>
      </c>
      <c r="I739" s="114">
        <v>12087</v>
      </c>
    </row>
    <row r="740" spans="6:9" x14ac:dyDescent="0.25">
      <c r="F740" s="113" t="s">
        <v>410</v>
      </c>
      <c r="G740" s="112" t="s">
        <v>1584</v>
      </c>
      <c r="H740" s="119">
        <v>43801</v>
      </c>
      <c r="I740" s="114">
        <v>10884</v>
      </c>
    </row>
    <row r="741" spans="6:9" x14ac:dyDescent="0.25">
      <c r="F741" s="113" t="s">
        <v>806</v>
      </c>
      <c r="G741" s="112" t="s">
        <v>1599</v>
      </c>
      <c r="H741" s="119">
        <v>43802</v>
      </c>
      <c r="I741" s="114">
        <v>8382</v>
      </c>
    </row>
    <row r="742" spans="6:9" x14ac:dyDescent="0.25">
      <c r="F742" s="113" t="s">
        <v>331</v>
      </c>
      <c r="G742" s="112" t="s">
        <v>1584</v>
      </c>
      <c r="H742" s="119">
        <v>43805</v>
      </c>
      <c r="I742" s="114">
        <v>12846</v>
      </c>
    </row>
    <row r="743" spans="6:9" x14ac:dyDescent="0.25">
      <c r="F743" s="113" t="s">
        <v>773</v>
      </c>
      <c r="G743" s="112" t="s">
        <v>1587</v>
      </c>
      <c r="H743" s="119">
        <v>43805</v>
      </c>
      <c r="I743" s="114">
        <v>8932</v>
      </c>
    </row>
    <row r="744" spans="6:9" x14ac:dyDescent="0.25">
      <c r="F744" s="113" t="s">
        <v>750</v>
      </c>
      <c r="G744" s="112" t="s">
        <v>1589</v>
      </c>
      <c r="H744" s="119">
        <v>43805</v>
      </c>
      <c r="I744" s="114">
        <v>11568</v>
      </c>
    </row>
    <row r="745" spans="6:9" x14ac:dyDescent="0.25">
      <c r="F745" s="113" t="s">
        <v>200</v>
      </c>
      <c r="G745" s="112" t="s">
        <v>1599</v>
      </c>
      <c r="H745" s="119">
        <v>43805</v>
      </c>
      <c r="I745" s="114">
        <v>6438</v>
      </c>
    </row>
    <row r="746" spans="6:9" x14ac:dyDescent="0.25">
      <c r="F746" s="113" t="s">
        <v>311</v>
      </c>
      <c r="G746" s="112" t="s">
        <v>1591</v>
      </c>
      <c r="H746" s="119">
        <v>43805</v>
      </c>
      <c r="I746" s="114">
        <v>8682</v>
      </c>
    </row>
    <row r="747" spans="6:9" x14ac:dyDescent="0.25">
      <c r="F747" s="113" t="s">
        <v>534</v>
      </c>
      <c r="G747" s="112" t="s">
        <v>1584</v>
      </c>
      <c r="H747" s="119">
        <v>43806</v>
      </c>
      <c r="I747" s="114">
        <v>12249</v>
      </c>
    </row>
    <row r="748" spans="6:9" x14ac:dyDescent="0.25">
      <c r="F748" s="113" t="s">
        <v>100</v>
      </c>
      <c r="G748" s="112" t="s">
        <v>1599</v>
      </c>
      <c r="H748" s="119">
        <v>43806</v>
      </c>
      <c r="I748" s="114">
        <v>16379</v>
      </c>
    </row>
    <row r="749" spans="6:9" x14ac:dyDescent="0.25">
      <c r="F749" s="113" t="s">
        <v>638</v>
      </c>
      <c r="G749" s="112" t="s">
        <v>1584</v>
      </c>
      <c r="H749" s="119">
        <v>43807</v>
      </c>
      <c r="I749" s="114">
        <v>9407</v>
      </c>
    </row>
    <row r="750" spans="6:9" x14ac:dyDescent="0.25">
      <c r="F750" s="113" t="s">
        <v>723</v>
      </c>
      <c r="G750" s="112" t="s">
        <v>1587</v>
      </c>
      <c r="H750" s="119">
        <v>43807</v>
      </c>
      <c r="I750" s="114">
        <v>13236</v>
      </c>
    </row>
    <row r="751" spans="6:9" x14ac:dyDescent="0.25">
      <c r="F751" s="113" t="s">
        <v>345</v>
      </c>
      <c r="G751" s="112" t="s">
        <v>1599</v>
      </c>
      <c r="H751" s="119">
        <v>43810</v>
      </c>
      <c r="I751" s="114">
        <v>5895</v>
      </c>
    </row>
    <row r="752" spans="6:9" x14ac:dyDescent="0.25">
      <c r="F752" s="113" t="s">
        <v>264</v>
      </c>
      <c r="G752" s="112" t="s">
        <v>1591</v>
      </c>
      <c r="H752" s="119">
        <v>43810</v>
      </c>
      <c r="I752" s="114">
        <v>8448</v>
      </c>
    </row>
    <row r="753" spans="6:9" x14ac:dyDescent="0.25">
      <c r="F753" s="116" t="s">
        <v>1032</v>
      </c>
      <c r="G753" s="112" t="s">
        <v>1589</v>
      </c>
      <c r="H753" s="119">
        <v>43811</v>
      </c>
      <c r="I753" s="114">
        <v>13856</v>
      </c>
    </row>
    <row r="754" spans="6:9" x14ac:dyDescent="0.25">
      <c r="F754" s="113" t="s">
        <v>677</v>
      </c>
      <c r="G754" s="112" t="s">
        <v>1587</v>
      </c>
      <c r="H754" s="119">
        <v>43812</v>
      </c>
      <c r="I754" s="114">
        <v>10428</v>
      </c>
    </row>
    <row r="755" spans="6:9" x14ac:dyDescent="0.25">
      <c r="F755" s="112" t="s">
        <v>1624</v>
      </c>
      <c r="G755" s="112" t="s">
        <v>1586</v>
      </c>
      <c r="H755" s="119">
        <v>43812</v>
      </c>
      <c r="I755" s="114">
        <v>12371</v>
      </c>
    </row>
    <row r="756" spans="6:9" x14ac:dyDescent="0.25">
      <c r="F756" s="113" t="s">
        <v>705</v>
      </c>
      <c r="G756" s="112" t="s">
        <v>1591</v>
      </c>
      <c r="H756" s="119">
        <v>43812</v>
      </c>
      <c r="I756" s="114">
        <v>8278</v>
      </c>
    </row>
    <row r="757" spans="6:9" x14ac:dyDescent="0.25">
      <c r="F757" s="113" t="s">
        <v>554</v>
      </c>
      <c r="G757" s="112" t="s">
        <v>1584</v>
      </c>
      <c r="H757" s="119">
        <v>43813</v>
      </c>
      <c r="I757" s="114">
        <v>12705</v>
      </c>
    </row>
    <row r="758" spans="6:9" x14ac:dyDescent="0.25">
      <c r="F758" s="113" t="s">
        <v>308</v>
      </c>
      <c r="G758" s="112" t="s">
        <v>1589</v>
      </c>
      <c r="H758" s="119">
        <v>43813</v>
      </c>
      <c r="I758" s="114">
        <v>16178</v>
      </c>
    </row>
    <row r="759" spans="6:9" x14ac:dyDescent="0.25">
      <c r="F759" s="116" t="s">
        <v>1017</v>
      </c>
      <c r="G759" s="112" t="s">
        <v>1587</v>
      </c>
      <c r="H759" s="119">
        <v>43814</v>
      </c>
      <c r="I759" s="114">
        <v>11078</v>
      </c>
    </row>
    <row r="760" spans="6:9" x14ac:dyDescent="0.25">
      <c r="F760" s="113" t="s">
        <v>782</v>
      </c>
      <c r="G760" s="112" t="s">
        <v>1584</v>
      </c>
      <c r="H760" s="119">
        <v>43815</v>
      </c>
      <c r="I760" s="114">
        <v>14425</v>
      </c>
    </row>
    <row r="761" spans="6:9" x14ac:dyDescent="0.25">
      <c r="F761" s="113" t="s">
        <v>368</v>
      </c>
      <c r="G761" s="112" t="s">
        <v>1584</v>
      </c>
      <c r="H761" s="119">
        <v>43816</v>
      </c>
      <c r="I761" s="114">
        <v>10443</v>
      </c>
    </row>
    <row r="762" spans="6:9" x14ac:dyDescent="0.25">
      <c r="F762" s="113" t="s">
        <v>641</v>
      </c>
      <c r="G762" s="112" t="s">
        <v>1599</v>
      </c>
      <c r="H762" s="119">
        <v>43816</v>
      </c>
      <c r="I762" s="114">
        <v>6234</v>
      </c>
    </row>
    <row r="763" spans="6:9" x14ac:dyDescent="0.25">
      <c r="F763" s="113" t="s">
        <v>270</v>
      </c>
      <c r="G763" s="112" t="s">
        <v>1599</v>
      </c>
      <c r="H763" s="119">
        <v>43816</v>
      </c>
      <c r="I763" s="114">
        <v>16687</v>
      </c>
    </row>
    <row r="764" spans="6:9" x14ac:dyDescent="0.25">
      <c r="F764" s="113" t="s">
        <v>422</v>
      </c>
      <c r="G764" s="112" t="s">
        <v>1599</v>
      </c>
      <c r="H764" s="119">
        <v>43816</v>
      </c>
      <c r="I764" s="114">
        <v>11660</v>
      </c>
    </row>
    <row r="765" spans="6:9" x14ac:dyDescent="0.25">
      <c r="F765" s="113" t="s">
        <v>125</v>
      </c>
      <c r="G765" s="112" t="s">
        <v>1584</v>
      </c>
      <c r="H765" s="119">
        <v>43817</v>
      </c>
      <c r="I765" s="114">
        <v>5338</v>
      </c>
    </row>
    <row r="766" spans="6:9" x14ac:dyDescent="0.25">
      <c r="F766" s="113" t="s">
        <v>395</v>
      </c>
      <c r="G766" s="112" t="s">
        <v>1589</v>
      </c>
      <c r="H766" s="119">
        <v>43817</v>
      </c>
      <c r="I766" s="114">
        <v>9199</v>
      </c>
    </row>
    <row r="767" spans="6:9" x14ac:dyDescent="0.25">
      <c r="F767" s="113" t="s">
        <v>124</v>
      </c>
      <c r="G767" s="112" t="s">
        <v>1589</v>
      </c>
      <c r="H767" s="119">
        <v>43817</v>
      </c>
      <c r="I767" s="114">
        <v>14774</v>
      </c>
    </row>
    <row r="768" spans="6:9" x14ac:dyDescent="0.25">
      <c r="F768" s="113" t="s">
        <v>567</v>
      </c>
      <c r="G768" s="112" t="s">
        <v>1599</v>
      </c>
      <c r="H768" s="119">
        <v>43818</v>
      </c>
      <c r="I768" s="114">
        <v>15820</v>
      </c>
    </row>
    <row r="769" spans="6:9" x14ac:dyDescent="0.25">
      <c r="F769" s="113" t="s">
        <v>523</v>
      </c>
      <c r="G769" s="112" t="s">
        <v>1587</v>
      </c>
      <c r="H769" s="119">
        <v>43819</v>
      </c>
      <c r="I769" s="114">
        <v>14587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0FF16"/>
  </sheetPr>
  <dimension ref="A1:E31"/>
  <sheetViews>
    <sheetView zoomScale="200" zoomScaleNormal="200" zoomScalePageLayoutView="200" workbookViewId="0">
      <selection activeCell="H14" sqref="H14"/>
    </sheetView>
  </sheetViews>
  <sheetFormatPr defaultColWidth="10.875" defaultRowHeight="15" x14ac:dyDescent="0.25"/>
  <cols>
    <col min="1" max="1" width="15.125" style="25" bestFit="1" customWidth="1"/>
    <col min="2" max="2" width="12.375" style="25" bestFit="1" customWidth="1"/>
    <col min="3" max="5" width="10.875" style="25"/>
    <col min="6" max="6" width="10.875" style="25" customWidth="1"/>
    <col min="7" max="16384" width="10.875" style="25"/>
  </cols>
  <sheetData>
    <row r="1" spans="1:5" x14ac:dyDescent="0.25">
      <c r="A1" s="42" t="s">
        <v>9</v>
      </c>
      <c r="B1" s="42" t="s">
        <v>2</v>
      </c>
      <c r="C1" s="42" t="s">
        <v>1012</v>
      </c>
      <c r="D1" s="43"/>
      <c r="E1" s="43"/>
    </row>
    <row r="2" spans="1:5" x14ac:dyDescent="0.25">
      <c r="A2" s="4" t="s">
        <v>1013</v>
      </c>
      <c r="B2" s="44" t="s">
        <v>1014</v>
      </c>
      <c r="C2" s="45">
        <v>725660913</v>
      </c>
      <c r="D2" s="43"/>
      <c r="E2" s="45">
        <v>117584232</v>
      </c>
    </row>
    <row r="3" spans="1:5" x14ac:dyDescent="0.25">
      <c r="A3" s="4" t="s">
        <v>1015</v>
      </c>
      <c r="B3" s="44" t="s">
        <v>1014</v>
      </c>
      <c r="C3" s="45">
        <v>744625200</v>
      </c>
      <c r="D3" s="43"/>
      <c r="E3" s="45">
        <v>156351792</v>
      </c>
    </row>
    <row r="4" spans="1:5" x14ac:dyDescent="0.25">
      <c r="A4" s="4" t="s">
        <v>1016</v>
      </c>
      <c r="B4" s="44" t="s">
        <v>1014</v>
      </c>
      <c r="C4" s="45">
        <v>882161640</v>
      </c>
      <c r="D4" s="43"/>
      <c r="E4" s="45">
        <v>184942397</v>
      </c>
    </row>
    <row r="5" spans="1:5" x14ac:dyDescent="0.25">
      <c r="A5" s="4" t="s">
        <v>1578</v>
      </c>
      <c r="B5" s="44" t="s">
        <v>1014</v>
      </c>
      <c r="C5" s="45">
        <v>874427394</v>
      </c>
      <c r="D5" s="43"/>
      <c r="E5" s="45">
        <v>209478868</v>
      </c>
    </row>
    <row r="6" spans="1:5" x14ac:dyDescent="0.25">
      <c r="A6" s="4" t="s">
        <v>828</v>
      </c>
      <c r="B6" s="44" t="s">
        <v>1018</v>
      </c>
      <c r="C6" s="46">
        <v>554288817</v>
      </c>
      <c r="D6" s="43"/>
      <c r="E6" s="45">
        <v>221149436</v>
      </c>
    </row>
    <row r="7" spans="1:5" x14ac:dyDescent="0.25">
      <c r="A7" s="5" t="s">
        <v>1019</v>
      </c>
      <c r="B7" s="44" t="s">
        <v>1018</v>
      </c>
      <c r="C7" s="45">
        <v>447116117</v>
      </c>
      <c r="D7" s="43"/>
      <c r="E7" s="45">
        <v>259146820</v>
      </c>
    </row>
    <row r="8" spans="1:5" x14ac:dyDescent="0.25">
      <c r="A8" s="4" t="s">
        <v>1579</v>
      </c>
      <c r="B8" s="44" t="s">
        <v>1018</v>
      </c>
      <c r="C8" s="45">
        <v>871119771</v>
      </c>
      <c r="D8" s="43"/>
      <c r="E8" s="46">
        <v>281876554</v>
      </c>
    </row>
    <row r="9" spans="1:5" x14ac:dyDescent="0.25">
      <c r="A9" s="4" t="s">
        <v>1020</v>
      </c>
      <c r="B9" s="44" t="s">
        <v>245</v>
      </c>
      <c r="C9" s="45">
        <v>117584232</v>
      </c>
      <c r="D9" s="43"/>
      <c r="E9" s="45">
        <v>295846686</v>
      </c>
    </row>
    <row r="10" spans="1:5" x14ac:dyDescent="0.25">
      <c r="A10" s="4" t="s">
        <v>1021</v>
      </c>
      <c r="B10" s="44" t="s">
        <v>245</v>
      </c>
      <c r="C10" s="46">
        <v>899837108</v>
      </c>
      <c r="D10" s="43"/>
      <c r="E10" s="45">
        <v>399660824</v>
      </c>
    </row>
    <row r="11" spans="1:5" x14ac:dyDescent="0.25">
      <c r="A11" s="4" t="s">
        <v>826</v>
      </c>
      <c r="B11" s="44" t="s">
        <v>245</v>
      </c>
      <c r="C11" s="45">
        <v>589105031</v>
      </c>
      <c r="D11" s="43"/>
      <c r="E11" s="45">
        <v>400504726</v>
      </c>
    </row>
    <row r="12" spans="1:5" x14ac:dyDescent="0.25">
      <c r="A12" s="4" t="s">
        <v>1022</v>
      </c>
      <c r="B12" s="44" t="s">
        <v>245</v>
      </c>
      <c r="C12" s="45">
        <v>298814217</v>
      </c>
      <c r="D12" s="43"/>
      <c r="E12" s="45">
        <v>460055559</v>
      </c>
    </row>
    <row r="13" spans="1:5" x14ac:dyDescent="0.25">
      <c r="A13" s="4" t="s">
        <v>1023</v>
      </c>
      <c r="B13" s="44" t="s">
        <v>245</v>
      </c>
      <c r="C13" s="45">
        <v>145696388</v>
      </c>
      <c r="D13" s="43"/>
      <c r="E13" s="45">
        <v>490711782</v>
      </c>
    </row>
    <row r="14" spans="1:5" x14ac:dyDescent="0.25">
      <c r="A14" s="4" t="s">
        <v>832</v>
      </c>
      <c r="B14" s="44" t="s">
        <v>245</v>
      </c>
      <c r="C14" s="46">
        <v>290436381</v>
      </c>
      <c r="D14" s="43"/>
      <c r="E14" s="46">
        <v>560675255</v>
      </c>
    </row>
    <row r="15" spans="1:5" x14ac:dyDescent="0.25">
      <c r="A15" s="4" t="s">
        <v>1024</v>
      </c>
      <c r="B15" s="44" t="s">
        <v>245</v>
      </c>
      <c r="C15" s="45">
        <v>399660824</v>
      </c>
      <c r="D15" s="43"/>
      <c r="E15" s="45">
        <v>589105031</v>
      </c>
    </row>
    <row r="16" spans="1:5" x14ac:dyDescent="0.25">
      <c r="A16" s="44" t="s">
        <v>1025</v>
      </c>
      <c r="B16" s="44" t="s">
        <v>406</v>
      </c>
      <c r="C16" s="45">
        <v>295846686</v>
      </c>
      <c r="D16" s="43"/>
      <c r="E16" s="45">
        <v>606024453</v>
      </c>
    </row>
    <row r="17" spans="1:5" x14ac:dyDescent="0.25">
      <c r="A17" s="44" t="s">
        <v>1026</v>
      </c>
      <c r="B17" s="44" t="s">
        <v>406</v>
      </c>
      <c r="C17" s="45">
        <v>857473556</v>
      </c>
      <c r="D17" s="43"/>
      <c r="E17" s="45">
        <v>606024453</v>
      </c>
    </row>
    <row r="18" spans="1:5" x14ac:dyDescent="0.25">
      <c r="A18" s="4" t="s">
        <v>1027</v>
      </c>
      <c r="B18" s="44" t="s">
        <v>406</v>
      </c>
      <c r="C18" s="45">
        <v>259146820</v>
      </c>
      <c r="D18" s="43"/>
      <c r="E18" s="45">
        <v>770609459</v>
      </c>
    </row>
    <row r="19" spans="1:5" x14ac:dyDescent="0.25">
      <c r="A19" s="44" t="s">
        <v>1028</v>
      </c>
      <c r="B19" s="44" t="s">
        <v>406</v>
      </c>
      <c r="C19" s="45">
        <v>606024453</v>
      </c>
      <c r="D19" s="43"/>
      <c r="E19" s="45">
        <v>857473556</v>
      </c>
    </row>
    <row r="20" spans="1:5" x14ac:dyDescent="0.25">
      <c r="A20" s="44" t="s">
        <v>1029</v>
      </c>
      <c r="B20" s="44" t="s">
        <v>406</v>
      </c>
      <c r="C20" s="45">
        <v>221149436</v>
      </c>
      <c r="D20" s="43"/>
      <c r="E20" s="45">
        <v>937989910</v>
      </c>
    </row>
    <row r="21" spans="1:5" x14ac:dyDescent="0.25">
      <c r="A21" s="44" t="s">
        <v>1030</v>
      </c>
      <c r="B21" s="44" t="s">
        <v>406</v>
      </c>
      <c r="C21" s="45">
        <v>184942397</v>
      </c>
      <c r="D21" s="43"/>
      <c r="E21" s="45">
        <v>941637602</v>
      </c>
    </row>
    <row r="22" spans="1:5" x14ac:dyDescent="0.25">
      <c r="A22" s="44" t="s">
        <v>1031</v>
      </c>
      <c r="B22" s="44" t="s">
        <v>406</v>
      </c>
      <c r="C22" s="45">
        <v>770609459</v>
      </c>
      <c r="D22" s="43"/>
    </row>
    <row r="23" spans="1:5" x14ac:dyDescent="0.25">
      <c r="A23" s="4" t="s">
        <v>1032</v>
      </c>
      <c r="B23" s="44" t="s">
        <v>484</v>
      </c>
      <c r="C23" s="45">
        <v>156351792</v>
      </c>
      <c r="D23" s="43"/>
      <c r="E23" s="43"/>
    </row>
    <row r="24" spans="1:5" x14ac:dyDescent="0.25">
      <c r="A24" s="4" t="s">
        <v>831</v>
      </c>
      <c r="B24" s="44" t="s">
        <v>484</v>
      </c>
      <c r="C24" s="46">
        <v>281876554</v>
      </c>
      <c r="D24" s="43"/>
      <c r="E24" s="43"/>
    </row>
    <row r="25" spans="1:5" x14ac:dyDescent="0.25">
      <c r="A25" s="4" t="s">
        <v>1033</v>
      </c>
      <c r="B25" s="44" t="s">
        <v>484</v>
      </c>
      <c r="C25" s="45">
        <v>460055559</v>
      </c>
      <c r="D25" s="43"/>
      <c r="E25" s="43"/>
    </row>
    <row r="26" spans="1:5" x14ac:dyDescent="0.25">
      <c r="A26" s="4" t="s">
        <v>1034</v>
      </c>
      <c r="B26" s="44" t="s">
        <v>484</v>
      </c>
      <c r="C26" s="45">
        <v>400504726</v>
      </c>
      <c r="D26" s="43"/>
      <c r="E26" s="43"/>
    </row>
    <row r="27" spans="1:5" x14ac:dyDescent="0.25">
      <c r="A27" s="44" t="s">
        <v>1035</v>
      </c>
      <c r="B27" s="44" t="s">
        <v>458</v>
      </c>
      <c r="C27" s="45">
        <v>209478868</v>
      </c>
      <c r="D27" s="43"/>
      <c r="E27" s="43"/>
    </row>
    <row r="28" spans="1:5" x14ac:dyDescent="0.25">
      <c r="A28" s="44" t="s">
        <v>1036</v>
      </c>
      <c r="B28" s="44" t="s">
        <v>458</v>
      </c>
      <c r="C28" s="46">
        <v>560675255</v>
      </c>
      <c r="D28" s="43"/>
      <c r="E28" s="43"/>
    </row>
    <row r="29" spans="1:5" x14ac:dyDescent="0.25">
      <c r="A29" s="44" t="s">
        <v>1037</v>
      </c>
      <c r="B29" s="44" t="s">
        <v>458</v>
      </c>
      <c r="C29" s="45">
        <v>937989910</v>
      </c>
      <c r="D29" s="43"/>
      <c r="E29" s="43"/>
    </row>
    <row r="30" spans="1:5" x14ac:dyDescent="0.25">
      <c r="A30" s="44" t="s">
        <v>1038</v>
      </c>
      <c r="B30" s="44" t="s">
        <v>458</v>
      </c>
      <c r="C30" s="45">
        <v>941637602</v>
      </c>
      <c r="D30" s="43"/>
      <c r="E30" s="43"/>
    </row>
    <row r="31" spans="1:5" x14ac:dyDescent="0.25">
      <c r="A31" s="44" t="s">
        <v>1039</v>
      </c>
      <c r="B31" s="44" t="s">
        <v>458</v>
      </c>
      <c r="C31" s="45">
        <v>490711782</v>
      </c>
      <c r="D31" s="43"/>
    </row>
  </sheetData>
  <sortState xmlns:xlrd2="http://schemas.microsoft.com/office/spreadsheetml/2017/richdata2" ref="E2:E22">
    <sortCondition ref="E2"/>
  </sortState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M31"/>
  <sheetViews>
    <sheetView zoomScale="200" zoomScaleNormal="200" zoomScalePageLayoutView="200" workbookViewId="0">
      <selection activeCell="C17" sqref="C17"/>
    </sheetView>
  </sheetViews>
  <sheetFormatPr defaultColWidth="11" defaultRowHeight="15" x14ac:dyDescent="0.25"/>
  <cols>
    <col min="1" max="1" width="13.5" style="25" bestFit="1" customWidth="1"/>
    <col min="2" max="2" width="20" style="25" bestFit="1" customWidth="1"/>
    <col min="3" max="3" width="11.125" style="25" customWidth="1"/>
    <col min="4" max="4" width="7.625" style="25" customWidth="1"/>
    <col min="5" max="5" width="9" style="25" bestFit="1" customWidth="1"/>
    <col min="6" max="6" width="7" style="25" bestFit="1" customWidth="1"/>
    <col min="7" max="7" width="7.125" style="25" bestFit="1" customWidth="1"/>
    <col min="8" max="9" width="7" style="25" bestFit="1" customWidth="1"/>
    <col min="10" max="10" width="7.875" style="25" bestFit="1" customWidth="1"/>
    <col min="11" max="11" width="9.375" style="25" customWidth="1"/>
    <col min="12" max="12" width="11" style="25"/>
    <col min="13" max="13" width="10" style="25" bestFit="1" customWidth="1"/>
    <col min="14" max="16384" width="11" style="25"/>
  </cols>
  <sheetData>
    <row r="1" spans="1:13" x14ac:dyDescent="0.25">
      <c r="A1" s="32" t="s">
        <v>1040</v>
      </c>
      <c r="B1" s="33" t="s">
        <v>1052</v>
      </c>
      <c r="C1" s="33"/>
      <c r="D1" s="7"/>
      <c r="E1" s="34"/>
      <c r="F1" s="35" t="s">
        <v>1569</v>
      </c>
      <c r="G1" s="35" t="s">
        <v>1570</v>
      </c>
      <c r="H1" s="35" t="s">
        <v>1571</v>
      </c>
      <c r="I1" s="35" t="s">
        <v>1572</v>
      </c>
      <c r="J1" s="35" t="s">
        <v>1058</v>
      </c>
      <c r="K1" s="7"/>
      <c r="M1" s="7"/>
    </row>
    <row r="2" spans="1:13" x14ac:dyDescent="0.25">
      <c r="A2" s="32" t="s">
        <v>1042</v>
      </c>
      <c r="B2" s="33" t="s">
        <v>1570</v>
      </c>
      <c r="C2" s="33"/>
      <c r="D2" s="7"/>
      <c r="E2" s="36" t="s">
        <v>1043</v>
      </c>
      <c r="F2" s="37">
        <v>5760</v>
      </c>
      <c r="G2" s="37">
        <v>3740</v>
      </c>
      <c r="H2" s="37">
        <v>5029</v>
      </c>
      <c r="I2" s="37">
        <v>4718</v>
      </c>
      <c r="J2" s="38">
        <f t="shared" ref="J2:J13" si="0">SUM(F2:I2)</f>
        <v>19247</v>
      </c>
      <c r="K2" s="7"/>
      <c r="M2" s="39"/>
    </row>
    <row r="3" spans="1:13" x14ac:dyDescent="0.25">
      <c r="A3" s="7"/>
      <c r="B3" s="7"/>
      <c r="C3" s="7"/>
      <c r="D3" s="7"/>
      <c r="E3" s="36" t="s">
        <v>1044</v>
      </c>
      <c r="F3" s="37">
        <v>6739</v>
      </c>
      <c r="G3" s="37">
        <v>2739</v>
      </c>
      <c r="H3" s="37">
        <v>4993</v>
      </c>
      <c r="I3" s="37">
        <v>2615</v>
      </c>
      <c r="J3" s="38">
        <f t="shared" si="0"/>
        <v>17086</v>
      </c>
      <c r="K3" s="7"/>
      <c r="M3" s="39"/>
    </row>
    <row r="4" spans="1:13" x14ac:dyDescent="0.25">
      <c r="A4" s="32" t="s">
        <v>1045</v>
      </c>
      <c r="B4" s="40"/>
      <c r="C4" s="40"/>
      <c r="D4" s="7"/>
      <c r="E4" s="36" t="s">
        <v>1041</v>
      </c>
      <c r="F4" s="37">
        <v>6338</v>
      </c>
      <c r="G4" s="37">
        <v>3358</v>
      </c>
      <c r="H4" s="37">
        <v>4265</v>
      </c>
      <c r="I4" s="37">
        <v>5312</v>
      </c>
      <c r="J4" s="38">
        <f t="shared" si="0"/>
        <v>19273</v>
      </c>
      <c r="K4" s="7"/>
      <c r="M4" s="39"/>
    </row>
    <row r="5" spans="1:13" x14ac:dyDescent="0.25">
      <c r="A5" s="32" t="s">
        <v>1046</v>
      </c>
      <c r="B5" s="40"/>
      <c r="C5" s="40"/>
      <c r="D5" s="7"/>
      <c r="E5" s="36" t="s">
        <v>1047</v>
      </c>
      <c r="F5" s="37">
        <v>5013</v>
      </c>
      <c r="G5" s="37">
        <v>4866</v>
      </c>
      <c r="H5" s="37">
        <v>4565</v>
      </c>
      <c r="I5" s="37">
        <v>1108</v>
      </c>
      <c r="J5" s="38">
        <f t="shared" si="0"/>
        <v>15552</v>
      </c>
      <c r="K5" s="7"/>
      <c r="M5" s="39"/>
    </row>
    <row r="6" spans="1:13" x14ac:dyDescent="0.25">
      <c r="A6" s="32" t="s">
        <v>1048</v>
      </c>
      <c r="B6" s="40"/>
      <c r="C6" s="40"/>
      <c r="D6" s="7"/>
      <c r="E6" s="36" t="s">
        <v>1049</v>
      </c>
      <c r="F6" s="37">
        <v>6204</v>
      </c>
      <c r="G6" s="37">
        <v>2048</v>
      </c>
      <c r="H6" s="37">
        <v>4766</v>
      </c>
      <c r="I6" s="37">
        <v>1994</v>
      </c>
      <c r="J6" s="38">
        <f t="shared" si="0"/>
        <v>15012</v>
      </c>
      <c r="K6" s="7"/>
      <c r="M6" s="39"/>
    </row>
    <row r="7" spans="1:13" x14ac:dyDescent="0.25">
      <c r="A7" s="7"/>
      <c r="B7" s="7"/>
      <c r="C7" s="7"/>
      <c r="D7" s="7"/>
      <c r="E7" s="36" t="s">
        <v>1050</v>
      </c>
      <c r="F7" s="37">
        <v>6522</v>
      </c>
      <c r="G7" s="37">
        <v>2842</v>
      </c>
      <c r="H7" s="37">
        <v>5379</v>
      </c>
      <c r="I7" s="37">
        <v>3830</v>
      </c>
      <c r="J7" s="38">
        <f t="shared" si="0"/>
        <v>18573</v>
      </c>
      <c r="K7" s="7"/>
      <c r="M7" s="40"/>
    </row>
    <row r="8" spans="1:13" x14ac:dyDescent="0.25">
      <c r="A8" s="41" t="s">
        <v>1051</v>
      </c>
      <c r="B8" s="40"/>
      <c r="C8" s="40"/>
      <c r="D8" s="7"/>
      <c r="E8" s="36" t="s">
        <v>1052</v>
      </c>
      <c r="F8" s="37">
        <v>6456</v>
      </c>
      <c r="G8" s="37">
        <v>2714</v>
      </c>
      <c r="H8" s="37">
        <v>4171</v>
      </c>
      <c r="I8" s="37">
        <v>3232</v>
      </c>
      <c r="J8" s="38">
        <f t="shared" si="0"/>
        <v>16573</v>
      </c>
      <c r="K8" s="7"/>
      <c r="M8" s="40"/>
    </row>
    <row r="9" spans="1:13" x14ac:dyDescent="0.25">
      <c r="A9" s="7"/>
      <c r="B9" s="7"/>
      <c r="C9" s="7"/>
      <c r="D9" s="7"/>
      <c r="E9" s="36" t="s">
        <v>1053</v>
      </c>
      <c r="F9" s="37">
        <v>6836</v>
      </c>
      <c r="G9" s="37">
        <v>2081</v>
      </c>
      <c r="H9" s="37">
        <v>5077</v>
      </c>
      <c r="I9" s="37">
        <v>1607</v>
      </c>
      <c r="J9" s="38">
        <f t="shared" si="0"/>
        <v>15601</v>
      </c>
      <c r="K9" s="7"/>
      <c r="M9" s="40"/>
    </row>
    <row r="10" spans="1:13" x14ac:dyDescent="0.25">
      <c r="A10" s="7"/>
      <c r="B10" s="7"/>
      <c r="C10" s="7"/>
      <c r="D10" s="7"/>
      <c r="E10" s="36" t="s">
        <v>1054</v>
      </c>
      <c r="F10" s="37">
        <v>5967</v>
      </c>
      <c r="G10" s="37">
        <v>4574</v>
      </c>
      <c r="H10" s="37">
        <v>4754</v>
      </c>
      <c r="I10" s="37">
        <v>1563</v>
      </c>
      <c r="J10" s="38">
        <f t="shared" si="0"/>
        <v>16858</v>
      </c>
      <c r="K10" s="7"/>
      <c r="M10" s="40"/>
    </row>
    <row r="11" spans="1:13" x14ac:dyDescent="0.25">
      <c r="A11" s="7"/>
      <c r="B11" s="7"/>
      <c r="C11" s="7"/>
      <c r="D11" s="7"/>
      <c r="E11" s="36" t="s">
        <v>1055</v>
      </c>
      <c r="F11" s="37">
        <v>6576</v>
      </c>
      <c r="G11" s="37">
        <v>4008</v>
      </c>
      <c r="H11" s="37">
        <v>4830</v>
      </c>
      <c r="I11" s="37">
        <v>2590</v>
      </c>
      <c r="J11" s="38">
        <f t="shared" si="0"/>
        <v>18004</v>
      </c>
      <c r="K11" s="7"/>
      <c r="M11" s="40"/>
    </row>
    <row r="12" spans="1:13" x14ac:dyDescent="0.25">
      <c r="A12" s="7"/>
      <c r="B12" s="7"/>
      <c r="C12" s="7"/>
      <c r="D12" s="7"/>
      <c r="E12" s="36" t="s">
        <v>1056</v>
      </c>
      <c r="F12" s="37">
        <v>6042</v>
      </c>
      <c r="G12" s="37">
        <v>4235</v>
      </c>
      <c r="H12" s="37">
        <v>4224</v>
      </c>
      <c r="I12" s="37">
        <v>3960</v>
      </c>
      <c r="J12" s="38">
        <f t="shared" si="0"/>
        <v>18461</v>
      </c>
      <c r="K12" s="7"/>
      <c r="M12" s="40"/>
    </row>
    <row r="13" spans="1:13" x14ac:dyDescent="0.25">
      <c r="A13" s="7"/>
      <c r="B13" s="7"/>
      <c r="C13" s="7"/>
      <c r="D13" s="7"/>
      <c r="E13" s="36" t="s">
        <v>1057</v>
      </c>
      <c r="F13" s="37">
        <v>5566</v>
      </c>
      <c r="G13" s="37">
        <v>3751</v>
      </c>
      <c r="H13" s="37">
        <v>5103</v>
      </c>
      <c r="I13" s="37">
        <v>3013</v>
      </c>
      <c r="J13" s="38">
        <f t="shared" si="0"/>
        <v>17433</v>
      </c>
      <c r="K13" s="7"/>
      <c r="M13" s="40"/>
    </row>
    <row r="14" spans="1:13" x14ac:dyDescent="0.25">
      <c r="A14" s="7"/>
      <c r="B14" s="7"/>
      <c r="C14" s="7"/>
      <c r="D14" s="7"/>
      <c r="E14" s="36" t="s">
        <v>1058</v>
      </c>
      <c r="F14" s="38">
        <f>SUM(F2:F13)</f>
        <v>74019</v>
      </c>
      <c r="G14" s="38">
        <f>SUM(G2:G13)</f>
        <v>40956</v>
      </c>
      <c r="H14" s="38">
        <f>SUM(H2:H13)</f>
        <v>57156</v>
      </c>
      <c r="I14" s="38">
        <f>SUM(I2:I13)</f>
        <v>35542</v>
      </c>
      <c r="J14" s="38">
        <f>SUM(J2:J13)</f>
        <v>207673</v>
      </c>
      <c r="K14" s="7"/>
      <c r="M14" s="40"/>
    </row>
    <row r="15" spans="1:13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M15" s="7"/>
    </row>
    <row r="16" spans="1:1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M16" s="7"/>
    </row>
    <row r="17" spans="1:1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M17" s="7"/>
    </row>
    <row r="18" spans="1:1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M18" s="7"/>
    </row>
    <row r="19" spans="1:1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M19" s="7"/>
    </row>
    <row r="20" spans="1:1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M20" s="7"/>
    </row>
    <row r="21" spans="1:1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M21" s="7"/>
    </row>
    <row r="22" spans="1:1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M22" s="7"/>
    </row>
    <row r="23" spans="1:1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7"/>
    </row>
    <row r="24" spans="1:1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M24" s="7"/>
    </row>
    <row r="25" spans="1:13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M25" s="7"/>
    </row>
    <row r="26" spans="1:1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M26" s="7"/>
    </row>
    <row r="27" spans="1:1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M27" s="7"/>
    </row>
    <row r="28" spans="1:1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</row>
    <row r="31" spans="1:1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M31" s="7"/>
    </row>
  </sheetData>
  <dataValidations count="2">
    <dataValidation type="list" allowBlank="1" showInputMessage="1" showErrorMessage="1" sqref="B1" xr:uid="{00000000-0002-0000-0900-000000000000}">
      <formula1>$E$2:$E$14</formula1>
    </dataValidation>
    <dataValidation type="list" allowBlank="1" showInputMessage="1" showErrorMessage="1" sqref="B2" xr:uid="{00000000-0002-0000-0900-000001000000}">
      <formula1>$F$1:$J$1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VLOOKUP HLOOKUP XLOOKUP</vt:lpstr>
      <vt:lpstr>Approximate lookups</vt:lpstr>
      <vt:lpstr>Exact lookups</vt:lpstr>
      <vt:lpstr>LargeTableVLOOKUP</vt:lpstr>
      <vt:lpstr>NestedVLOOKUP</vt:lpstr>
      <vt:lpstr>CHOOSE</vt:lpstr>
      <vt:lpstr>XLOOKUP-extended</vt:lpstr>
      <vt:lpstr>INDEX</vt:lpstr>
      <vt:lpstr>MATCH XMATCH</vt:lpstr>
      <vt:lpstr>MasterList</vt:lpstr>
      <vt:lpstr>2-way lookup</vt:lpstr>
    </vt:vector>
  </TitlesOfParts>
  <Company>lynda.com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Lynda Author</dc:creator>
  <cp:lastModifiedBy>Takiyah Thomas</cp:lastModifiedBy>
  <cp:lastPrinted>2014-10-20T22:41:37Z</cp:lastPrinted>
  <dcterms:created xsi:type="dcterms:W3CDTF">2014-10-20T21:04:15Z</dcterms:created>
  <dcterms:modified xsi:type="dcterms:W3CDTF">2022-01-20T21:44:24Z</dcterms:modified>
</cp:coreProperties>
</file>